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15" tabRatio="621"/>
  </bookViews>
  <sheets>
    <sheet name="2020年重点前期" sheetId="1" r:id="rId1"/>
    <sheet name="Sheet2" sheetId="4" state="hidden" r:id="rId2"/>
  </sheets>
  <definedNames>
    <definedName name="_xlnm._FilterDatabase" localSheetId="0" hidden="1">'2020年重点前期'!$A$5:$EB$38</definedName>
    <definedName name="_xlnm.Print_Titles" localSheetId="0">'2020年重点前期'!$4:$4</definedName>
    <definedName name="_xlnm.Print_Area" localSheetId="0">'2020年重点前期'!$A$1:$G$38</definedName>
  </definedNames>
  <calcPr calcId="144525" concurrentCalc="0"/>
</workbook>
</file>

<file path=xl/comments1.xml><?xml version="1.0" encoding="utf-8"?>
<comments xmlns="http://schemas.openxmlformats.org/spreadsheetml/2006/main">
  <authors>
    <author>Administrator</author>
  </authors>
  <commentList>
    <comment ref="H23" authorId="0">
      <text>
        <r>
          <rPr>
            <b/>
            <sz val="9"/>
            <rFont val="Tahoma"/>
            <charset val="134"/>
          </rPr>
          <t>Administrator:</t>
        </r>
        <r>
          <rPr>
            <sz val="9"/>
            <rFont val="Tahoma"/>
            <charset val="134"/>
          </rPr>
          <t xml:space="preserve">
铁总实际到位220950万元</t>
        </r>
      </text>
    </comment>
  </commentList>
</comments>
</file>

<file path=xl/sharedStrings.xml><?xml version="1.0" encoding="utf-8"?>
<sst xmlns="http://schemas.openxmlformats.org/spreadsheetml/2006/main" count="426" uniqueCount="269">
  <si>
    <t>附件-3</t>
  </si>
  <si>
    <r>
      <rPr>
        <sz val="24"/>
        <rFont val="Times New Roman"/>
        <charset val="134"/>
      </rPr>
      <t xml:space="preserve">2 0 2 2 </t>
    </r>
    <r>
      <rPr>
        <sz val="24"/>
        <rFont val="方正小标宋_GBK"/>
        <charset val="134"/>
      </rPr>
      <t>年</t>
    </r>
    <r>
      <rPr>
        <sz val="24"/>
        <rFont val="Times New Roman"/>
        <charset val="134"/>
      </rPr>
      <t xml:space="preserve"> </t>
    </r>
    <r>
      <rPr>
        <sz val="24"/>
        <rFont val="方正小标宋_GBK"/>
        <charset val="134"/>
      </rPr>
      <t>自</t>
    </r>
    <r>
      <rPr>
        <sz val="24"/>
        <rFont val="Times New Roman"/>
        <charset val="134"/>
      </rPr>
      <t xml:space="preserve"> </t>
    </r>
    <r>
      <rPr>
        <sz val="24"/>
        <rFont val="方正小标宋_GBK"/>
        <charset val="134"/>
      </rPr>
      <t>治</t>
    </r>
    <r>
      <rPr>
        <sz val="24"/>
        <rFont val="Times New Roman"/>
        <charset val="134"/>
      </rPr>
      <t xml:space="preserve"> </t>
    </r>
    <r>
      <rPr>
        <sz val="24"/>
        <rFont val="方正小标宋_GBK"/>
        <charset val="134"/>
      </rPr>
      <t>区</t>
    </r>
    <r>
      <rPr>
        <sz val="24"/>
        <rFont val="Times New Roman"/>
        <charset val="134"/>
      </rPr>
      <t xml:space="preserve"> </t>
    </r>
    <r>
      <rPr>
        <sz val="24"/>
        <rFont val="方正小标宋_GBK"/>
        <charset val="134"/>
      </rPr>
      <t>重</t>
    </r>
    <r>
      <rPr>
        <sz val="24"/>
        <rFont val="Times New Roman"/>
        <charset val="134"/>
      </rPr>
      <t xml:space="preserve"> </t>
    </r>
    <r>
      <rPr>
        <sz val="24"/>
        <rFont val="方正小标宋_GBK"/>
        <charset val="134"/>
      </rPr>
      <t>点</t>
    </r>
    <r>
      <rPr>
        <sz val="24"/>
        <rFont val="Times New Roman"/>
        <charset val="134"/>
      </rPr>
      <t xml:space="preserve"> </t>
    </r>
    <r>
      <rPr>
        <sz val="24"/>
        <rFont val="方正小标宋_GBK"/>
        <charset val="134"/>
      </rPr>
      <t>前</t>
    </r>
    <r>
      <rPr>
        <sz val="24"/>
        <rFont val="Times New Roman"/>
        <charset val="134"/>
      </rPr>
      <t xml:space="preserve"> </t>
    </r>
    <r>
      <rPr>
        <sz val="24"/>
        <rFont val="方正小标宋_GBK"/>
        <charset val="134"/>
      </rPr>
      <t>期</t>
    </r>
    <r>
      <rPr>
        <sz val="24"/>
        <rFont val="Times New Roman"/>
        <charset val="134"/>
      </rPr>
      <t xml:space="preserve"> </t>
    </r>
    <r>
      <rPr>
        <sz val="24"/>
        <rFont val="方正小标宋_GBK"/>
        <charset val="134"/>
      </rPr>
      <t>工</t>
    </r>
    <r>
      <rPr>
        <sz val="24"/>
        <rFont val="Times New Roman"/>
        <charset val="134"/>
      </rPr>
      <t xml:space="preserve"> </t>
    </r>
    <r>
      <rPr>
        <sz val="24"/>
        <rFont val="方正小标宋_GBK"/>
        <charset val="134"/>
      </rPr>
      <t>作</t>
    </r>
    <r>
      <rPr>
        <sz val="24"/>
        <rFont val="Times New Roman"/>
        <charset val="134"/>
      </rPr>
      <t xml:space="preserve"> </t>
    </r>
    <r>
      <rPr>
        <sz val="24"/>
        <rFont val="方正小标宋_GBK"/>
        <charset val="134"/>
      </rPr>
      <t>项</t>
    </r>
    <r>
      <rPr>
        <sz val="24"/>
        <rFont val="Times New Roman"/>
        <charset val="134"/>
      </rPr>
      <t xml:space="preserve"> </t>
    </r>
    <r>
      <rPr>
        <sz val="24"/>
        <rFont val="方正小标宋_GBK"/>
        <charset val="134"/>
      </rPr>
      <t>目</t>
    </r>
    <r>
      <rPr>
        <sz val="24"/>
        <rFont val="Times New Roman"/>
        <charset val="134"/>
      </rPr>
      <t xml:space="preserve"> </t>
    </r>
    <r>
      <rPr>
        <sz val="24"/>
        <rFont val="方正小标宋_GBK"/>
        <charset val="134"/>
      </rPr>
      <t>计</t>
    </r>
    <r>
      <rPr>
        <sz val="24"/>
        <rFont val="Times New Roman"/>
        <charset val="134"/>
      </rPr>
      <t xml:space="preserve"> </t>
    </r>
    <r>
      <rPr>
        <sz val="24"/>
        <rFont val="方正小标宋_GBK"/>
        <charset val="134"/>
      </rPr>
      <t>划</t>
    </r>
  </si>
  <si>
    <t xml:space="preserve">                                                                                                                                                                                                     投资单位：万元</t>
  </si>
  <si>
    <r>
      <rPr>
        <b/>
        <sz val="11"/>
        <rFont val="宋体"/>
        <charset val="134"/>
      </rPr>
      <t>序号</t>
    </r>
  </si>
  <si>
    <r>
      <rPr>
        <b/>
        <sz val="11"/>
        <rFont val="宋体"/>
        <charset val="134"/>
      </rPr>
      <t>项</t>
    </r>
    <r>
      <rPr>
        <b/>
        <sz val="11"/>
        <rFont val="Times New Roman"/>
        <charset val="134"/>
      </rPr>
      <t xml:space="preserve">  </t>
    </r>
    <r>
      <rPr>
        <b/>
        <sz val="11"/>
        <rFont val="宋体"/>
        <charset val="134"/>
      </rPr>
      <t>目</t>
    </r>
    <r>
      <rPr>
        <b/>
        <sz val="11"/>
        <rFont val="Times New Roman"/>
        <charset val="134"/>
      </rPr>
      <t xml:space="preserve">  </t>
    </r>
    <r>
      <rPr>
        <b/>
        <sz val="11"/>
        <rFont val="宋体"/>
        <charset val="134"/>
      </rPr>
      <t>名</t>
    </r>
    <r>
      <rPr>
        <b/>
        <sz val="11"/>
        <rFont val="Times New Roman"/>
        <charset val="134"/>
      </rPr>
      <t xml:space="preserve">  </t>
    </r>
    <r>
      <rPr>
        <b/>
        <sz val="11"/>
        <rFont val="宋体"/>
        <charset val="134"/>
      </rPr>
      <t>称</t>
    </r>
  </si>
  <si>
    <r>
      <rPr>
        <b/>
        <sz val="11"/>
        <rFont val="宋体"/>
        <charset val="134"/>
      </rPr>
      <t>建设</t>
    </r>
    <r>
      <rPr>
        <b/>
        <sz val="11"/>
        <rFont val="Times New Roman"/>
        <charset val="134"/>
      </rPr>
      <t xml:space="preserve">
</t>
    </r>
    <r>
      <rPr>
        <b/>
        <sz val="11"/>
        <rFont val="宋体"/>
        <charset val="134"/>
      </rPr>
      <t>性质</t>
    </r>
  </si>
  <si>
    <r>
      <rPr>
        <b/>
        <sz val="11"/>
        <rFont val="宋体"/>
        <charset val="134"/>
      </rPr>
      <t>建</t>
    </r>
    <r>
      <rPr>
        <b/>
        <sz val="11"/>
        <rFont val="Times New Roman"/>
        <charset val="134"/>
      </rPr>
      <t xml:space="preserve">  </t>
    </r>
    <r>
      <rPr>
        <b/>
        <sz val="11"/>
        <rFont val="宋体"/>
        <charset val="134"/>
      </rPr>
      <t>设</t>
    </r>
    <r>
      <rPr>
        <b/>
        <sz val="11"/>
        <rFont val="Times New Roman"/>
        <charset val="134"/>
      </rPr>
      <t xml:space="preserve">  </t>
    </r>
    <r>
      <rPr>
        <b/>
        <sz val="11"/>
        <rFont val="宋体"/>
        <charset val="134"/>
      </rPr>
      <t>规</t>
    </r>
    <r>
      <rPr>
        <b/>
        <sz val="11"/>
        <rFont val="Times New Roman"/>
        <charset val="134"/>
      </rPr>
      <t xml:space="preserve">  </t>
    </r>
    <r>
      <rPr>
        <b/>
        <sz val="11"/>
        <rFont val="宋体"/>
        <charset val="134"/>
      </rPr>
      <t>模</t>
    </r>
  </si>
  <si>
    <r>
      <rPr>
        <b/>
        <sz val="11"/>
        <rFont val="宋体"/>
        <charset val="134"/>
      </rPr>
      <t>总投资</t>
    </r>
  </si>
  <si>
    <r>
      <rPr>
        <b/>
        <sz val="11"/>
        <rFont val="Times New Roman"/>
        <charset val="0"/>
      </rPr>
      <t>2022</t>
    </r>
    <r>
      <rPr>
        <b/>
        <sz val="11"/>
        <rFont val="宋体"/>
        <charset val="0"/>
      </rPr>
      <t>年主要工作内容</t>
    </r>
  </si>
  <si>
    <r>
      <rPr>
        <b/>
        <sz val="11"/>
        <rFont val="宋体"/>
        <charset val="134"/>
      </rPr>
      <t>责任单位</t>
    </r>
  </si>
  <si>
    <r>
      <rPr>
        <b/>
        <sz val="11"/>
        <rFont val="宋体"/>
        <charset val="134"/>
      </rPr>
      <t>总</t>
    </r>
    <r>
      <rPr>
        <b/>
        <sz val="11"/>
        <rFont val="Times New Roman"/>
        <charset val="134"/>
      </rPr>
      <t xml:space="preserve">    </t>
    </r>
    <r>
      <rPr>
        <b/>
        <sz val="11"/>
        <rFont val="宋体"/>
        <charset val="134"/>
      </rPr>
      <t>计</t>
    </r>
    <r>
      <rPr>
        <b/>
        <sz val="11"/>
        <rFont val="Times New Roman"/>
        <charset val="134"/>
      </rPr>
      <t xml:space="preserve"> </t>
    </r>
    <r>
      <rPr>
        <b/>
        <sz val="11"/>
        <rFont val="宋体"/>
        <charset val="134"/>
      </rPr>
      <t>（</t>
    </r>
    <r>
      <rPr>
        <b/>
        <sz val="11"/>
        <rFont val="Times New Roman"/>
        <charset val="134"/>
      </rPr>
      <t>30</t>
    </r>
    <r>
      <rPr>
        <b/>
        <sz val="11"/>
        <rFont val="宋体"/>
        <charset val="134"/>
      </rPr>
      <t>项）</t>
    </r>
  </si>
  <si>
    <r>
      <rPr>
        <b/>
        <sz val="11"/>
        <rFont val="宋体"/>
        <charset val="134"/>
      </rPr>
      <t>一、产业（</t>
    </r>
    <r>
      <rPr>
        <b/>
        <sz val="11"/>
        <rFont val="Times New Roman"/>
        <charset val="134"/>
      </rPr>
      <t>17</t>
    </r>
    <r>
      <rPr>
        <b/>
        <sz val="11"/>
        <rFont val="宋体"/>
        <charset val="134"/>
      </rPr>
      <t>项）</t>
    </r>
  </si>
  <si>
    <r>
      <rPr>
        <sz val="11"/>
        <rFont val="宋体"/>
        <charset val="134"/>
      </rPr>
      <t>伊利集团乳制品加工项目</t>
    </r>
  </si>
  <si>
    <r>
      <rPr>
        <sz val="11"/>
        <rFont val="宋体"/>
        <charset val="134"/>
      </rPr>
      <t>新建</t>
    </r>
  </si>
  <si>
    <r>
      <rPr>
        <sz val="11"/>
        <rFont val="宋体"/>
        <charset val="134"/>
      </rPr>
      <t>建设日产</t>
    </r>
    <r>
      <rPr>
        <sz val="11"/>
        <rFont val="Times New Roman"/>
        <charset val="134"/>
      </rPr>
      <t>5000</t>
    </r>
    <r>
      <rPr>
        <sz val="11"/>
        <rFont val="宋体"/>
        <charset val="134"/>
      </rPr>
      <t>吨乳制品加工生产线。</t>
    </r>
  </si>
  <si>
    <r>
      <rPr>
        <sz val="11"/>
        <rFont val="宋体"/>
        <charset val="134"/>
      </rPr>
      <t>开展项目前期各项手续办理。</t>
    </r>
  </si>
  <si>
    <t>宁夏伊利乳业有限责任公司、石嘴山市人民政府</t>
  </si>
  <si>
    <r>
      <rPr>
        <sz val="11"/>
        <rFont val="宋体"/>
        <charset val="134"/>
      </rPr>
      <t>国家能源集团宁夏煤业有限公司</t>
    </r>
    <r>
      <rPr>
        <sz val="11"/>
        <rFont val="Times New Roman"/>
        <charset val="134"/>
      </rPr>
      <t>MTP</t>
    </r>
    <r>
      <rPr>
        <sz val="11"/>
        <rFont val="宋体"/>
        <charset val="134"/>
      </rPr>
      <t>工艺技术升级改造项目</t>
    </r>
  </si>
  <si>
    <r>
      <rPr>
        <sz val="11"/>
        <rFont val="宋体"/>
        <charset val="134"/>
      </rPr>
      <t>淘汰两套</t>
    </r>
    <r>
      <rPr>
        <sz val="11"/>
        <rFont val="Times New Roman"/>
        <charset val="134"/>
      </rPr>
      <t>50</t>
    </r>
    <r>
      <rPr>
        <sz val="11"/>
        <rFont val="宋体"/>
        <charset val="134"/>
      </rPr>
      <t>万吨</t>
    </r>
    <r>
      <rPr>
        <sz val="11"/>
        <rFont val="Times New Roman"/>
        <charset val="134"/>
      </rPr>
      <t>/</t>
    </r>
    <r>
      <rPr>
        <sz val="11"/>
        <rFont val="宋体"/>
        <charset val="134"/>
      </rPr>
      <t>年</t>
    </r>
    <r>
      <rPr>
        <sz val="11"/>
        <rFont val="Times New Roman"/>
        <charset val="134"/>
      </rPr>
      <t>MTP</t>
    </r>
    <r>
      <rPr>
        <sz val="11"/>
        <rFont val="宋体"/>
        <charset val="134"/>
      </rPr>
      <t>装置，依托已有的</t>
    </r>
    <r>
      <rPr>
        <sz val="11"/>
        <rFont val="Times New Roman"/>
        <charset val="134"/>
      </rPr>
      <t>360</t>
    </r>
    <r>
      <rPr>
        <sz val="11"/>
        <rFont val="宋体"/>
        <charset val="134"/>
      </rPr>
      <t>万吨</t>
    </r>
    <r>
      <rPr>
        <sz val="11"/>
        <rFont val="Times New Roman"/>
        <charset val="134"/>
      </rPr>
      <t>/</t>
    </r>
    <r>
      <rPr>
        <sz val="11"/>
        <rFont val="宋体"/>
        <charset val="134"/>
      </rPr>
      <t>年煤制甲醇装置建设一套</t>
    </r>
    <r>
      <rPr>
        <sz val="11"/>
        <rFont val="Times New Roman"/>
        <charset val="134"/>
      </rPr>
      <t>130</t>
    </r>
    <r>
      <rPr>
        <sz val="11"/>
        <rFont val="宋体"/>
        <charset val="134"/>
      </rPr>
      <t>万吨</t>
    </r>
    <r>
      <rPr>
        <sz val="11"/>
        <rFont val="Times New Roman"/>
        <charset val="134"/>
      </rPr>
      <t>/</t>
    </r>
    <r>
      <rPr>
        <sz val="11"/>
        <rFont val="宋体"/>
        <charset val="134"/>
      </rPr>
      <t>年</t>
    </r>
    <r>
      <rPr>
        <sz val="11"/>
        <rFont val="Times New Roman"/>
        <charset val="134"/>
      </rPr>
      <t>DMTO</t>
    </r>
    <r>
      <rPr>
        <sz val="11"/>
        <rFont val="宋体"/>
        <charset val="134"/>
      </rPr>
      <t>三代装置。</t>
    </r>
  </si>
  <si>
    <t>国家能源集团宁夏煤业有限公司、宁东管委会</t>
  </si>
  <si>
    <r>
      <rPr>
        <sz val="11"/>
        <rFont val="宋体"/>
        <charset val="134"/>
      </rPr>
      <t>宁夏宁东泰和新材有限公司高性能纤维产业集群项目</t>
    </r>
  </si>
  <si>
    <r>
      <rPr>
        <sz val="11"/>
        <rFont val="宋体"/>
        <charset val="134"/>
      </rPr>
      <t>建设</t>
    </r>
    <r>
      <rPr>
        <sz val="11"/>
        <rFont val="Times New Roman"/>
        <charset val="134"/>
      </rPr>
      <t>20</t>
    </r>
    <r>
      <rPr>
        <sz val="11"/>
        <rFont val="宋体"/>
        <charset val="134"/>
      </rPr>
      <t>万吨</t>
    </r>
    <r>
      <rPr>
        <sz val="11"/>
        <rFont val="Times New Roman"/>
        <charset val="134"/>
      </rPr>
      <t>/</t>
    </r>
    <r>
      <rPr>
        <sz val="11"/>
        <rFont val="宋体"/>
        <charset val="134"/>
      </rPr>
      <t>年氨纶、</t>
    </r>
    <r>
      <rPr>
        <sz val="11"/>
        <rFont val="Times New Roman"/>
        <charset val="134"/>
      </rPr>
      <t>20</t>
    </r>
    <r>
      <rPr>
        <sz val="11"/>
        <rFont val="宋体"/>
        <charset val="134"/>
      </rPr>
      <t>万吨</t>
    </r>
    <r>
      <rPr>
        <sz val="11"/>
        <rFont val="Times New Roman"/>
        <charset val="134"/>
      </rPr>
      <t>/</t>
    </r>
    <r>
      <rPr>
        <sz val="11"/>
        <rFont val="宋体"/>
        <charset val="134"/>
      </rPr>
      <t>年</t>
    </r>
    <r>
      <rPr>
        <sz val="11"/>
        <rFont val="Times New Roman"/>
        <charset val="134"/>
      </rPr>
      <t>PTMEG</t>
    </r>
    <r>
      <rPr>
        <sz val="11"/>
        <rFont val="宋体"/>
        <charset val="134"/>
      </rPr>
      <t>（聚四亚甲基醚二醇）、</t>
    </r>
    <r>
      <rPr>
        <sz val="11"/>
        <rFont val="Times New Roman"/>
        <charset val="134"/>
      </rPr>
      <t>25</t>
    </r>
    <r>
      <rPr>
        <sz val="11"/>
        <rFont val="宋体"/>
        <charset val="134"/>
      </rPr>
      <t>万吨</t>
    </r>
    <r>
      <rPr>
        <sz val="11"/>
        <rFont val="Times New Roman"/>
        <charset val="134"/>
      </rPr>
      <t>/</t>
    </r>
    <r>
      <rPr>
        <sz val="11"/>
        <rFont val="宋体"/>
        <charset val="134"/>
      </rPr>
      <t>年</t>
    </r>
    <r>
      <rPr>
        <sz val="11"/>
        <rFont val="Times New Roman"/>
        <charset val="134"/>
      </rPr>
      <t>BDO</t>
    </r>
    <r>
      <rPr>
        <sz val="11"/>
        <rFont val="宋体"/>
        <charset val="134"/>
      </rPr>
      <t>（</t>
    </r>
    <r>
      <rPr>
        <sz val="11"/>
        <rFont val="Times New Roman"/>
        <charset val="134"/>
      </rPr>
      <t>1,4-</t>
    </r>
    <r>
      <rPr>
        <sz val="11"/>
        <rFont val="宋体"/>
        <charset val="134"/>
      </rPr>
      <t>丁二醇）、</t>
    </r>
    <r>
      <rPr>
        <sz val="11"/>
        <rFont val="Times New Roman"/>
        <charset val="134"/>
      </rPr>
      <t>5</t>
    </r>
    <r>
      <rPr>
        <sz val="11"/>
        <rFont val="宋体"/>
        <charset val="134"/>
      </rPr>
      <t>万吨</t>
    </r>
    <r>
      <rPr>
        <sz val="11"/>
        <rFont val="Times New Roman"/>
        <charset val="134"/>
      </rPr>
      <t>/</t>
    </r>
    <r>
      <rPr>
        <sz val="11"/>
        <rFont val="宋体"/>
        <charset val="134"/>
      </rPr>
      <t>年高端</t>
    </r>
    <r>
      <rPr>
        <sz val="11"/>
        <rFont val="Times New Roman"/>
        <charset val="134"/>
      </rPr>
      <t>TPU</t>
    </r>
    <r>
      <rPr>
        <sz val="11"/>
        <rFont val="宋体"/>
        <charset val="134"/>
      </rPr>
      <t>（聚氨酯）、</t>
    </r>
    <r>
      <rPr>
        <sz val="11"/>
        <rFont val="Times New Roman"/>
        <charset val="134"/>
      </rPr>
      <t>7</t>
    </r>
    <r>
      <rPr>
        <sz val="11"/>
        <rFont val="宋体"/>
        <charset val="134"/>
      </rPr>
      <t>万吨</t>
    </r>
    <r>
      <rPr>
        <sz val="11"/>
        <rFont val="Times New Roman"/>
        <charset val="134"/>
      </rPr>
      <t>/</t>
    </r>
    <r>
      <rPr>
        <sz val="11"/>
        <rFont val="宋体"/>
        <charset val="134"/>
      </rPr>
      <t>年化纤助剂，配套建设</t>
    </r>
    <r>
      <rPr>
        <sz val="11"/>
        <rFont val="Times New Roman"/>
        <charset val="134"/>
      </rPr>
      <t>10MW</t>
    </r>
    <r>
      <rPr>
        <sz val="11"/>
        <rFont val="宋体"/>
        <charset val="134"/>
      </rPr>
      <t>光伏电站、危废处置、研发中心等辅助设施。</t>
    </r>
  </si>
  <si>
    <r>
      <rPr>
        <sz val="11"/>
        <rFont val="宋体"/>
        <charset val="134"/>
      </rPr>
      <t>开展项目可研、设计等前期工作。</t>
    </r>
  </si>
  <si>
    <t>宁夏宁东泰和新材有限公司、宁东管委会</t>
  </si>
  <si>
    <r>
      <rPr>
        <sz val="11"/>
        <rFont val="宋体"/>
        <charset val="134"/>
      </rPr>
      <t>宁夏泰和芳纶纤维有限公司高性能纤维上下游产业链延伸项目</t>
    </r>
  </si>
  <si>
    <r>
      <rPr>
        <sz val="11"/>
        <rFont val="宋体"/>
        <charset val="134"/>
      </rPr>
      <t>建设</t>
    </r>
    <r>
      <rPr>
        <sz val="11"/>
        <rFont val="Times New Roman"/>
        <charset val="134"/>
      </rPr>
      <t>3</t>
    </r>
    <r>
      <rPr>
        <sz val="11"/>
        <rFont val="宋体"/>
        <charset val="134"/>
      </rPr>
      <t>万吨</t>
    </r>
    <r>
      <rPr>
        <sz val="11"/>
        <rFont val="Times New Roman"/>
        <charset val="134"/>
      </rPr>
      <t>/</t>
    </r>
    <r>
      <rPr>
        <sz val="11"/>
        <rFont val="宋体"/>
        <charset val="134"/>
      </rPr>
      <t>年对位芳纶、</t>
    </r>
    <r>
      <rPr>
        <sz val="11"/>
        <rFont val="Times New Roman"/>
        <charset val="134"/>
      </rPr>
      <t>6.5</t>
    </r>
    <r>
      <rPr>
        <sz val="11"/>
        <rFont val="宋体"/>
        <charset val="134"/>
      </rPr>
      <t>万吨</t>
    </r>
    <r>
      <rPr>
        <sz val="11"/>
        <rFont val="Times New Roman"/>
        <charset val="134"/>
      </rPr>
      <t>/</t>
    </r>
    <r>
      <rPr>
        <sz val="11"/>
        <rFont val="宋体"/>
        <charset val="134"/>
      </rPr>
      <t>年对（间）苯二酰氯、</t>
    </r>
    <r>
      <rPr>
        <sz val="11"/>
        <rFont val="Times New Roman"/>
        <charset val="134"/>
      </rPr>
      <t>1.8</t>
    </r>
    <r>
      <rPr>
        <sz val="11"/>
        <rFont val="宋体"/>
        <charset val="134"/>
      </rPr>
      <t>万吨</t>
    </r>
    <r>
      <rPr>
        <sz val="11"/>
        <rFont val="Times New Roman"/>
        <charset val="134"/>
      </rPr>
      <t>/</t>
    </r>
    <r>
      <rPr>
        <sz val="11"/>
        <rFont val="宋体"/>
        <charset val="134"/>
      </rPr>
      <t>年芳纶深加工，配套建设污水处理、智能仓库等辅助设施。</t>
    </r>
  </si>
  <si>
    <t>宁夏泰和芳纶纤维有限公司、宁东管委会</t>
  </si>
  <si>
    <r>
      <rPr>
        <sz val="11"/>
        <rFont val="宋体"/>
        <charset val="134"/>
      </rPr>
      <t>福建百宏石化有限公司百宏宁夏化工新材料产业园项目</t>
    </r>
  </si>
  <si>
    <r>
      <rPr>
        <sz val="11"/>
        <rFont val="宋体"/>
        <charset val="134"/>
      </rPr>
      <t>建设</t>
    </r>
    <r>
      <rPr>
        <sz val="11"/>
        <rFont val="Times New Roman"/>
        <charset val="134"/>
      </rPr>
      <t>10</t>
    </r>
    <r>
      <rPr>
        <sz val="11"/>
        <rFont val="宋体"/>
        <charset val="134"/>
      </rPr>
      <t>万吨</t>
    </r>
    <r>
      <rPr>
        <sz val="11"/>
        <rFont val="Times New Roman"/>
        <charset val="134"/>
      </rPr>
      <t>/</t>
    </r>
    <r>
      <rPr>
        <sz val="11"/>
        <rFont val="宋体"/>
        <charset val="134"/>
      </rPr>
      <t>年乙炔装置、</t>
    </r>
    <r>
      <rPr>
        <sz val="11"/>
        <rFont val="Times New Roman"/>
        <charset val="134"/>
      </rPr>
      <t>72</t>
    </r>
    <r>
      <rPr>
        <sz val="11"/>
        <rFont val="宋体"/>
        <charset val="134"/>
      </rPr>
      <t>万</t>
    </r>
    <r>
      <rPr>
        <sz val="11"/>
        <rFont val="Times New Roman"/>
        <charset val="134"/>
      </rPr>
      <t>/</t>
    </r>
    <r>
      <rPr>
        <sz val="11"/>
        <rFont val="宋体"/>
        <charset val="134"/>
      </rPr>
      <t>年吨甲醛装置、</t>
    </r>
    <r>
      <rPr>
        <sz val="11"/>
        <rFont val="Times New Roman"/>
        <charset val="134"/>
      </rPr>
      <t>30</t>
    </r>
    <r>
      <rPr>
        <sz val="11"/>
        <rFont val="宋体"/>
        <charset val="134"/>
      </rPr>
      <t>万吨</t>
    </r>
    <r>
      <rPr>
        <sz val="11"/>
        <rFont val="Times New Roman"/>
        <charset val="134"/>
      </rPr>
      <t>/</t>
    </r>
    <r>
      <rPr>
        <sz val="11"/>
        <rFont val="宋体"/>
        <charset val="134"/>
      </rPr>
      <t>年</t>
    </r>
    <r>
      <rPr>
        <sz val="11"/>
        <rFont val="Times New Roman"/>
        <charset val="134"/>
      </rPr>
      <t>BDO</t>
    </r>
    <r>
      <rPr>
        <sz val="11"/>
        <rFont val="宋体"/>
        <charset val="134"/>
      </rPr>
      <t>装置、</t>
    </r>
    <r>
      <rPr>
        <sz val="11"/>
        <rFont val="Times New Roman"/>
        <charset val="134"/>
      </rPr>
      <t>6</t>
    </r>
    <r>
      <rPr>
        <sz val="11"/>
        <rFont val="宋体"/>
        <charset val="134"/>
      </rPr>
      <t>万吨</t>
    </r>
    <r>
      <rPr>
        <sz val="11"/>
        <rFont val="Times New Roman"/>
        <charset val="134"/>
      </rPr>
      <t>/</t>
    </r>
    <r>
      <rPr>
        <sz val="11"/>
        <rFont val="宋体"/>
        <charset val="134"/>
      </rPr>
      <t>年</t>
    </r>
    <r>
      <rPr>
        <sz val="11"/>
        <rFont val="Times New Roman"/>
        <charset val="134"/>
      </rPr>
      <t>PTMEG</t>
    </r>
    <r>
      <rPr>
        <sz val="11"/>
        <rFont val="宋体"/>
        <charset val="134"/>
      </rPr>
      <t>装置、</t>
    </r>
    <r>
      <rPr>
        <sz val="11"/>
        <rFont val="Times New Roman"/>
        <charset val="134"/>
      </rPr>
      <t>6</t>
    </r>
    <r>
      <rPr>
        <sz val="11"/>
        <rFont val="宋体"/>
        <charset val="134"/>
      </rPr>
      <t>万吨</t>
    </r>
    <r>
      <rPr>
        <sz val="11"/>
        <rFont val="Times New Roman"/>
        <charset val="134"/>
      </rPr>
      <t>/</t>
    </r>
    <r>
      <rPr>
        <sz val="11"/>
        <rFont val="宋体"/>
        <charset val="134"/>
      </rPr>
      <t>年</t>
    </r>
    <r>
      <rPr>
        <sz val="11"/>
        <rFont val="Times New Roman"/>
        <charset val="134"/>
      </rPr>
      <t>PBAT</t>
    </r>
    <r>
      <rPr>
        <sz val="11"/>
        <rFont val="宋体"/>
        <charset val="134"/>
      </rPr>
      <t>装置、</t>
    </r>
    <r>
      <rPr>
        <sz val="11"/>
        <rFont val="Times New Roman"/>
        <charset val="134"/>
      </rPr>
      <t>7.5</t>
    </r>
    <r>
      <rPr>
        <sz val="11"/>
        <rFont val="宋体"/>
        <charset val="134"/>
      </rPr>
      <t>万吨</t>
    </r>
    <r>
      <rPr>
        <sz val="11"/>
        <rFont val="Times New Roman"/>
        <charset val="134"/>
      </rPr>
      <t>/</t>
    </r>
    <r>
      <rPr>
        <sz val="11"/>
        <rFont val="宋体"/>
        <charset val="134"/>
      </rPr>
      <t>年氨纶。</t>
    </r>
  </si>
  <si>
    <t>福建百宏石化有限公司、宁东管委会</t>
  </si>
  <si>
    <r>
      <rPr>
        <sz val="11"/>
        <rFont val="宋体"/>
        <charset val="134"/>
      </rPr>
      <t>宁夏宝丰能源集团股份有限公司聚碳酸酯项目</t>
    </r>
  </si>
  <si>
    <r>
      <rPr>
        <sz val="11"/>
        <rFont val="宋体"/>
        <charset val="134"/>
      </rPr>
      <t>建设年产</t>
    </r>
    <r>
      <rPr>
        <sz val="11"/>
        <rFont val="Times New Roman"/>
        <charset val="134"/>
      </rPr>
      <t>26</t>
    </r>
    <r>
      <rPr>
        <sz val="11"/>
        <rFont val="宋体"/>
        <charset val="134"/>
      </rPr>
      <t>万吨聚碳酸酯产品生产线。</t>
    </r>
  </si>
  <si>
    <t>宁夏宝丰能源集团股份有限公司、宁东管委会</t>
  </si>
  <si>
    <r>
      <rPr>
        <sz val="11"/>
        <rFont val="宋体"/>
        <charset val="134"/>
      </rPr>
      <t>浙江新化化工股份有限公司特种胺及新材料生产基地项目</t>
    </r>
  </si>
  <si>
    <r>
      <rPr>
        <sz val="11"/>
        <rFont val="宋体"/>
        <charset val="134"/>
      </rPr>
      <t>建设年产</t>
    </r>
    <r>
      <rPr>
        <sz val="11"/>
        <rFont val="Times New Roman"/>
        <charset val="134"/>
      </rPr>
      <t>5.8</t>
    </r>
    <r>
      <rPr>
        <sz val="11"/>
        <rFont val="宋体"/>
        <charset val="134"/>
      </rPr>
      <t>万高碳醛醇酸系列产品生产线；年产</t>
    </r>
    <r>
      <rPr>
        <sz val="11"/>
        <rFont val="Times New Roman"/>
        <charset val="134"/>
      </rPr>
      <t>5</t>
    </r>
    <r>
      <rPr>
        <sz val="11"/>
        <rFont val="宋体"/>
        <charset val="134"/>
      </rPr>
      <t>万吨煤焦油酚综合利用系列产品生产线；年产</t>
    </r>
    <r>
      <rPr>
        <sz val="11"/>
        <rFont val="Times New Roman"/>
        <charset val="134"/>
      </rPr>
      <t>20</t>
    </r>
    <r>
      <rPr>
        <sz val="11"/>
        <rFont val="宋体"/>
        <charset val="134"/>
      </rPr>
      <t>万吨特种胺新材料系列产品生产线；年产</t>
    </r>
    <r>
      <rPr>
        <sz val="11"/>
        <rFont val="Times New Roman"/>
        <charset val="134"/>
      </rPr>
      <t>200</t>
    </r>
    <r>
      <rPr>
        <sz val="11"/>
        <rFont val="宋体"/>
        <charset val="134"/>
      </rPr>
      <t>吨高性能纳米催化剂系列产品生产线。</t>
    </r>
  </si>
  <si>
    <t>浙江新化化工股份有限公司、宁东管委会</t>
  </si>
  <si>
    <r>
      <rPr>
        <sz val="11"/>
        <rFont val="宋体"/>
        <charset val="134"/>
      </rPr>
      <t>中石化长城能源化工（宁夏）有限公司</t>
    </r>
    <r>
      <rPr>
        <sz val="11"/>
        <rFont val="Times New Roman"/>
        <charset val="134"/>
      </rPr>
      <t>30</t>
    </r>
    <r>
      <rPr>
        <sz val="11"/>
        <rFont val="宋体"/>
        <charset val="134"/>
      </rPr>
      <t>万吨</t>
    </r>
    <r>
      <rPr>
        <sz val="11"/>
        <rFont val="Times New Roman"/>
        <charset val="134"/>
      </rPr>
      <t>/</t>
    </r>
    <r>
      <rPr>
        <sz val="11"/>
        <rFont val="宋体"/>
        <charset val="134"/>
      </rPr>
      <t>年</t>
    </r>
    <r>
      <rPr>
        <sz val="11"/>
        <rFont val="Times New Roman"/>
        <charset val="134"/>
      </rPr>
      <t>BDO</t>
    </r>
    <r>
      <rPr>
        <sz val="11"/>
        <rFont val="宋体"/>
        <charset val="134"/>
      </rPr>
      <t>项目</t>
    </r>
  </si>
  <si>
    <r>
      <rPr>
        <sz val="11"/>
        <rFont val="宋体"/>
        <charset val="134"/>
      </rPr>
      <t>建设年产</t>
    </r>
    <r>
      <rPr>
        <sz val="11"/>
        <rFont val="Times New Roman"/>
        <charset val="134"/>
      </rPr>
      <t>30</t>
    </r>
    <r>
      <rPr>
        <sz val="11"/>
        <rFont val="宋体"/>
        <charset val="134"/>
      </rPr>
      <t>万吨</t>
    </r>
    <r>
      <rPr>
        <sz val="11"/>
        <rFont val="Times New Roman"/>
        <charset val="134"/>
      </rPr>
      <t>BDO</t>
    </r>
    <r>
      <rPr>
        <sz val="11"/>
        <rFont val="宋体"/>
        <charset val="134"/>
      </rPr>
      <t>产品生产线。</t>
    </r>
  </si>
  <si>
    <t>中石化长城能源化工（宁夏）有限公司、宁东管委会</t>
  </si>
  <si>
    <r>
      <rPr>
        <sz val="11"/>
        <rFont val="宋体"/>
        <charset val="134"/>
      </rPr>
      <t>宁夏睿源石油化工有限公司</t>
    </r>
    <r>
      <rPr>
        <sz val="11"/>
        <rFont val="Times New Roman"/>
        <charset val="134"/>
      </rPr>
      <t>15</t>
    </r>
    <r>
      <rPr>
        <sz val="11"/>
        <rFont val="宋体"/>
        <charset val="134"/>
      </rPr>
      <t>万吨醋酸乙酯、</t>
    </r>
    <r>
      <rPr>
        <sz val="11"/>
        <rFont val="Times New Roman"/>
        <charset val="134"/>
      </rPr>
      <t>30</t>
    </r>
    <r>
      <rPr>
        <sz val="11"/>
        <rFont val="宋体"/>
        <charset val="134"/>
      </rPr>
      <t>万吨生物可降解高分子材料</t>
    </r>
    <r>
      <rPr>
        <sz val="11"/>
        <rFont val="Times New Roman"/>
        <charset val="134"/>
      </rPr>
      <t>PBAT</t>
    </r>
    <r>
      <rPr>
        <sz val="11"/>
        <rFont val="宋体"/>
        <charset val="134"/>
      </rPr>
      <t>、</t>
    </r>
    <r>
      <rPr>
        <sz val="11"/>
        <rFont val="Times New Roman"/>
        <charset val="134"/>
      </rPr>
      <t>1</t>
    </r>
    <r>
      <rPr>
        <sz val="11"/>
        <rFont val="宋体"/>
        <charset val="134"/>
      </rPr>
      <t>万吨新能源锂电池电解质项目</t>
    </r>
  </si>
  <si>
    <r>
      <rPr>
        <sz val="11"/>
        <rFont val="宋体"/>
        <charset val="134"/>
      </rPr>
      <t>建设年产</t>
    </r>
    <r>
      <rPr>
        <sz val="11"/>
        <rFont val="Times New Roman"/>
        <charset val="134"/>
      </rPr>
      <t>15</t>
    </r>
    <r>
      <rPr>
        <sz val="11"/>
        <rFont val="宋体"/>
        <charset val="134"/>
      </rPr>
      <t>万吨醋酸乙酯、</t>
    </r>
    <r>
      <rPr>
        <sz val="11"/>
        <rFont val="Times New Roman"/>
        <charset val="134"/>
      </rPr>
      <t>30</t>
    </r>
    <r>
      <rPr>
        <sz val="11"/>
        <rFont val="宋体"/>
        <charset val="134"/>
      </rPr>
      <t>万吨生物可降解高分子材料</t>
    </r>
    <r>
      <rPr>
        <sz val="11"/>
        <rFont val="Times New Roman"/>
        <charset val="134"/>
      </rPr>
      <t>PBAT</t>
    </r>
    <r>
      <rPr>
        <sz val="11"/>
        <rFont val="宋体"/>
        <charset val="134"/>
      </rPr>
      <t>、</t>
    </r>
    <r>
      <rPr>
        <sz val="11"/>
        <rFont val="Times New Roman"/>
        <charset val="134"/>
      </rPr>
      <t>1</t>
    </r>
    <r>
      <rPr>
        <sz val="11"/>
        <rFont val="宋体"/>
        <charset val="134"/>
      </rPr>
      <t>万吨新能源锂电池电解质生产线。</t>
    </r>
  </si>
  <si>
    <t>宁夏睿源石油化工有限公司、宁东管委会</t>
  </si>
  <si>
    <r>
      <rPr>
        <sz val="11"/>
        <rFont val="宋体"/>
        <charset val="134"/>
      </rPr>
      <t>海门慧聚药业有限公司年产</t>
    </r>
    <r>
      <rPr>
        <sz val="11"/>
        <rFont val="Times New Roman"/>
        <charset val="134"/>
      </rPr>
      <t>1614</t>
    </r>
    <r>
      <rPr>
        <sz val="11"/>
        <rFont val="宋体"/>
        <charset val="134"/>
      </rPr>
      <t>吨特色医药原料药项目</t>
    </r>
  </si>
  <si>
    <r>
      <rPr>
        <sz val="11"/>
        <rFont val="宋体"/>
        <charset val="134"/>
      </rPr>
      <t>一期建设年产</t>
    </r>
    <r>
      <rPr>
        <sz val="11"/>
        <rFont val="Times New Roman"/>
        <charset val="134"/>
      </rPr>
      <t>180</t>
    </r>
    <r>
      <rPr>
        <sz val="11"/>
        <rFont val="宋体"/>
        <charset val="134"/>
      </rPr>
      <t>吨特色医药原料药项目；二期建设年产</t>
    </r>
    <r>
      <rPr>
        <sz val="11"/>
        <rFont val="Times New Roman"/>
        <charset val="134"/>
      </rPr>
      <t>414</t>
    </r>
    <r>
      <rPr>
        <sz val="11"/>
        <rFont val="宋体"/>
        <charset val="134"/>
      </rPr>
      <t>吨特色医药原料药项目；三期建设年产</t>
    </r>
    <r>
      <rPr>
        <sz val="11"/>
        <rFont val="Times New Roman"/>
        <charset val="134"/>
      </rPr>
      <t>1020</t>
    </r>
    <r>
      <rPr>
        <sz val="11"/>
        <rFont val="宋体"/>
        <charset val="134"/>
      </rPr>
      <t>吨特色医药原料药项目。</t>
    </r>
  </si>
  <si>
    <t>海门慧聚药业有限公司、宁东管委会</t>
  </si>
  <si>
    <r>
      <rPr>
        <sz val="11"/>
        <rFont val="宋体"/>
        <charset val="134"/>
      </rPr>
      <t>浙江睿高新材料股份有限公司年产</t>
    </r>
    <r>
      <rPr>
        <sz val="11"/>
        <rFont val="Times New Roman"/>
        <charset val="134"/>
      </rPr>
      <t>30</t>
    </r>
    <r>
      <rPr>
        <sz val="11"/>
        <rFont val="宋体"/>
        <charset val="134"/>
      </rPr>
      <t>万吨改性胶乳项目</t>
    </r>
  </si>
  <si>
    <r>
      <rPr>
        <sz val="11"/>
        <rFont val="宋体"/>
        <charset val="134"/>
      </rPr>
      <t>建设丙烯酸乳液、丁苯胶乳、丁腈胶乳、丁吡胶乳、阻隔乳液、聚氨酯乳液及粉末丁腈橡胶装置。</t>
    </r>
  </si>
  <si>
    <t>浙江睿高新材料股份有限公司、宁东管委会</t>
  </si>
  <si>
    <r>
      <rPr>
        <sz val="11"/>
        <rFont val="宋体"/>
        <charset val="134"/>
      </rPr>
      <t>宁东基地高端新型材料项目</t>
    </r>
  </si>
  <si>
    <r>
      <rPr>
        <sz val="11"/>
        <rFont val="宋体"/>
        <charset val="134"/>
      </rPr>
      <t>建设年分离精制</t>
    </r>
    <r>
      <rPr>
        <sz val="11"/>
        <rFont val="Times New Roman"/>
        <charset val="134"/>
      </rPr>
      <t>30</t>
    </r>
    <r>
      <rPr>
        <sz val="11"/>
        <rFont val="宋体"/>
        <charset val="134"/>
      </rPr>
      <t>万吨</t>
    </r>
    <r>
      <rPr>
        <sz val="11"/>
        <rFont val="Times New Roman"/>
        <charset val="134"/>
      </rPr>
      <t>MDI</t>
    </r>
    <r>
      <rPr>
        <sz val="11"/>
        <rFont val="宋体"/>
        <charset val="134"/>
      </rPr>
      <t>、</t>
    </r>
    <r>
      <rPr>
        <sz val="11"/>
        <rFont val="Times New Roman"/>
        <charset val="134"/>
      </rPr>
      <t>40</t>
    </r>
    <r>
      <rPr>
        <sz val="11"/>
        <rFont val="宋体"/>
        <charset val="134"/>
      </rPr>
      <t>万吨</t>
    </r>
    <r>
      <rPr>
        <sz val="11"/>
        <rFont val="Times New Roman"/>
        <charset val="134"/>
      </rPr>
      <t>BDO</t>
    </r>
    <r>
      <rPr>
        <sz val="11"/>
        <rFont val="宋体"/>
        <charset val="134"/>
      </rPr>
      <t>、</t>
    </r>
    <r>
      <rPr>
        <sz val="11"/>
        <rFont val="Times New Roman"/>
        <charset val="134"/>
      </rPr>
      <t>12</t>
    </r>
    <r>
      <rPr>
        <sz val="11"/>
        <rFont val="宋体"/>
        <charset val="134"/>
      </rPr>
      <t>万吨</t>
    </r>
    <r>
      <rPr>
        <sz val="11"/>
        <rFont val="Times New Roman"/>
        <charset val="134"/>
      </rPr>
      <t>PTMEG</t>
    </r>
    <r>
      <rPr>
        <sz val="11"/>
        <rFont val="宋体"/>
        <charset val="134"/>
      </rPr>
      <t>、</t>
    </r>
    <r>
      <rPr>
        <sz val="11"/>
        <rFont val="Times New Roman"/>
        <charset val="134"/>
      </rPr>
      <t>20</t>
    </r>
    <r>
      <rPr>
        <sz val="11"/>
        <rFont val="宋体"/>
        <charset val="134"/>
      </rPr>
      <t>万吨己二酸、</t>
    </r>
    <r>
      <rPr>
        <sz val="11"/>
        <rFont val="Times New Roman"/>
        <charset val="134"/>
      </rPr>
      <t>22</t>
    </r>
    <r>
      <rPr>
        <sz val="11"/>
        <rFont val="宋体"/>
        <charset val="134"/>
      </rPr>
      <t>万吨环氧乙烷、</t>
    </r>
    <r>
      <rPr>
        <sz val="11"/>
        <rFont val="Times New Roman"/>
        <charset val="134"/>
      </rPr>
      <t>30</t>
    </r>
    <r>
      <rPr>
        <sz val="11"/>
        <rFont val="宋体"/>
        <charset val="134"/>
      </rPr>
      <t>万吨</t>
    </r>
    <r>
      <rPr>
        <sz val="11"/>
        <rFont val="Times New Roman"/>
        <charset val="134"/>
      </rPr>
      <t>EVA</t>
    </r>
    <r>
      <rPr>
        <sz val="11"/>
        <rFont val="宋体"/>
        <charset val="134"/>
      </rPr>
      <t>装置。</t>
    </r>
  </si>
  <si>
    <t>宁东开发投资公司、宁东管委会</t>
  </si>
  <si>
    <r>
      <rPr>
        <sz val="11"/>
        <rFont val="宋体"/>
        <charset val="134"/>
      </rPr>
      <t>江苏海基新能源股份有限公司锂离子电池项目</t>
    </r>
  </si>
  <si>
    <r>
      <rPr>
        <sz val="11"/>
        <rFont val="宋体"/>
        <charset val="134"/>
      </rPr>
      <t>建设年产</t>
    </r>
    <r>
      <rPr>
        <sz val="11"/>
        <rFont val="Times New Roman"/>
        <charset val="134"/>
      </rPr>
      <t>10GWh</t>
    </r>
    <r>
      <rPr>
        <sz val="11"/>
        <rFont val="宋体"/>
        <charset val="134"/>
      </rPr>
      <t>锂离子电池及电池组产品。</t>
    </r>
  </si>
  <si>
    <t>江苏海基新能源股份有限公司、宁东管委会</t>
  </si>
  <si>
    <r>
      <rPr>
        <sz val="11"/>
        <rFont val="宋体"/>
        <charset val="134"/>
      </rPr>
      <t>浙江邦联氨纶股份有限公司氨纶项目</t>
    </r>
  </si>
  <si>
    <r>
      <rPr>
        <sz val="11"/>
        <rFont val="宋体"/>
        <charset val="134"/>
      </rPr>
      <t>建设年产</t>
    </r>
    <r>
      <rPr>
        <sz val="11"/>
        <rFont val="Times New Roman"/>
        <charset val="134"/>
      </rPr>
      <t>10</t>
    </r>
    <r>
      <rPr>
        <sz val="11"/>
        <rFont val="宋体"/>
        <charset val="134"/>
      </rPr>
      <t>万吨氨纶产品生产线。</t>
    </r>
  </si>
  <si>
    <t>浙江邦联氨纶股份有限公司、宁东管委会</t>
  </si>
  <si>
    <r>
      <rPr>
        <sz val="11"/>
        <rFont val="宋体"/>
        <charset val="134"/>
      </rPr>
      <t>宁夏鲲鹏清洁能源有限公司聚乙醇酸（</t>
    </r>
    <r>
      <rPr>
        <sz val="11"/>
        <rFont val="Times New Roman"/>
        <charset val="134"/>
      </rPr>
      <t>PGA</t>
    </r>
    <r>
      <rPr>
        <sz val="11"/>
        <rFont val="宋体"/>
        <charset val="134"/>
      </rPr>
      <t>）项目</t>
    </r>
  </si>
  <si>
    <r>
      <rPr>
        <sz val="11"/>
        <rFont val="宋体"/>
        <charset val="134"/>
      </rPr>
      <t>建设年产</t>
    </r>
    <r>
      <rPr>
        <sz val="11"/>
        <rFont val="Times New Roman"/>
        <charset val="134"/>
      </rPr>
      <t>10</t>
    </r>
    <r>
      <rPr>
        <sz val="11"/>
        <rFont val="宋体"/>
        <charset val="134"/>
      </rPr>
      <t>万吨</t>
    </r>
    <r>
      <rPr>
        <sz val="11"/>
        <rFont val="Times New Roman"/>
        <charset val="134"/>
      </rPr>
      <t>PGA</t>
    </r>
    <r>
      <rPr>
        <sz val="11"/>
        <rFont val="宋体"/>
        <charset val="134"/>
      </rPr>
      <t>产品生产线。</t>
    </r>
  </si>
  <si>
    <t>宁夏鲲鹏清洁能源有限公司、宁东管委会</t>
  </si>
  <si>
    <r>
      <rPr>
        <sz val="11"/>
        <rFont val="宋体"/>
        <charset val="134"/>
      </rPr>
      <t>宁夏润丰新材料科技有限公司</t>
    </r>
    <r>
      <rPr>
        <sz val="11"/>
        <rFont val="Times New Roman"/>
        <charset val="134"/>
      </rPr>
      <t>BDO</t>
    </r>
    <r>
      <rPr>
        <sz val="11"/>
        <rFont val="宋体"/>
        <charset val="134"/>
      </rPr>
      <t>及生物可降解材料项目</t>
    </r>
  </si>
  <si>
    <r>
      <rPr>
        <sz val="11"/>
        <rFont val="宋体"/>
        <charset val="134"/>
      </rPr>
      <t>建设年产</t>
    </r>
    <r>
      <rPr>
        <sz val="11"/>
        <rFont val="Times New Roman"/>
        <charset val="134"/>
      </rPr>
      <t>10</t>
    </r>
    <r>
      <rPr>
        <sz val="11"/>
        <rFont val="宋体"/>
        <charset val="134"/>
      </rPr>
      <t>万吨</t>
    </r>
    <r>
      <rPr>
        <sz val="11"/>
        <rFont val="Times New Roman"/>
        <charset val="134"/>
      </rPr>
      <t>BDO</t>
    </r>
    <r>
      <rPr>
        <sz val="11"/>
        <rFont val="宋体"/>
        <charset val="134"/>
      </rPr>
      <t>、</t>
    </r>
    <r>
      <rPr>
        <sz val="11"/>
        <rFont val="Times New Roman"/>
        <charset val="134"/>
      </rPr>
      <t>20</t>
    </r>
    <r>
      <rPr>
        <sz val="11"/>
        <rFont val="宋体"/>
        <charset val="134"/>
      </rPr>
      <t>万吨顺酐、</t>
    </r>
    <r>
      <rPr>
        <sz val="11"/>
        <rFont val="Times New Roman"/>
        <charset val="134"/>
      </rPr>
      <t>12</t>
    </r>
    <r>
      <rPr>
        <sz val="11"/>
        <rFont val="宋体"/>
        <charset val="134"/>
      </rPr>
      <t>万吨</t>
    </r>
    <r>
      <rPr>
        <sz val="11"/>
        <rFont val="Times New Roman"/>
        <charset val="134"/>
      </rPr>
      <t>PBS</t>
    </r>
    <r>
      <rPr>
        <sz val="11"/>
        <rFont val="宋体"/>
        <charset val="134"/>
      </rPr>
      <t>、</t>
    </r>
    <r>
      <rPr>
        <sz val="11"/>
        <rFont val="Times New Roman"/>
        <charset val="134"/>
      </rPr>
      <t>6</t>
    </r>
    <r>
      <rPr>
        <sz val="11"/>
        <rFont val="宋体"/>
        <charset val="134"/>
      </rPr>
      <t>万吨</t>
    </r>
    <r>
      <rPr>
        <sz val="11"/>
        <rFont val="Times New Roman"/>
        <charset val="134"/>
      </rPr>
      <t>PBAT</t>
    </r>
    <r>
      <rPr>
        <sz val="11"/>
        <rFont val="宋体"/>
        <charset val="134"/>
      </rPr>
      <t>产品生产线。</t>
    </r>
  </si>
  <si>
    <t>宁夏润丰新材料科技有限公司、宁东管委会</t>
  </si>
  <si>
    <t>宁夏电网主网优化完善工程</t>
  </si>
  <si>
    <r>
      <rPr>
        <sz val="11"/>
        <rFont val="宋体"/>
        <charset val="134"/>
      </rPr>
      <t>新增主变容量</t>
    </r>
    <r>
      <rPr>
        <sz val="11"/>
        <rFont val="Times New Roman"/>
        <charset val="134"/>
      </rPr>
      <t>1586</t>
    </r>
    <r>
      <rPr>
        <sz val="11"/>
        <rFont val="宋体"/>
        <charset val="134"/>
      </rPr>
      <t>万千伏安，新建输电线路</t>
    </r>
    <r>
      <rPr>
        <sz val="11"/>
        <rFont val="Times New Roman"/>
        <charset val="134"/>
      </rPr>
      <t>687</t>
    </r>
    <r>
      <rPr>
        <sz val="11"/>
        <rFont val="宋体"/>
        <charset val="134"/>
      </rPr>
      <t>公里。</t>
    </r>
  </si>
  <si>
    <r>
      <rPr>
        <sz val="11"/>
        <rFont val="宋体"/>
        <charset val="0"/>
      </rPr>
      <t>完成特高压直流工程、</t>
    </r>
    <r>
      <rPr>
        <sz val="11"/>
        <rFont val="Times New Roman"/>
        <charset val="0"/>
      </rPr>
      <t>750</t>
    </r>
    <r>
      <rPr>
        <sz val="11"/>
        <rFont val="宋体"/>
        <charset val="0"/>
      </rPr>
      <t>千伏天都山输变电、沙湖主变扩建、永利电厂送出工程和</t>
    </r>
    <r>
      <rPr>
        <sz val="11"/>
        <rFont val="Times New Roman"/>
        <charset val="0"/>
      </rPr>
      <t>330</t>
    </r>
    <r>
      <rPr>
        <sz val="11"/>
        <rFont val="宋体"/>
        <charset val="0"/>
      </rPr>
      <t>千伏宏阳、徐套、宝丰供电、云海补强工程可研工作并获得核准。</t>
    </r>
  </si>
  <si>
    <r>
      <rPr>
        <sz val="11"/>
        <rFont val="宋体"/>
        <charset val="134"/>
      </rPr>
      <t>国网宁夏电力有限公司</t>
    </r>
  </si>
  <si>
    <r>
      <rPr>
        <b/>
        <sz val="11"/>
        <rFont val="宋体"/>
        <charset val="134"/>
      </rPr>
      <t>二、基础设施（</t>
    </r>
    <r>
      <rPr>
        <b/>
        <sz val="11"/>
        <rFont val="Times New Roman"/>
        <charset val="134"/>
      </rPr>
      <t>10</t>
    </r>
    <r>
      <rPr>
        <b/>
        <sz val="11"/>
        <rFont val="宋体"/>
        <charset val="134"/>
      </rPr>
      <t>项）</t>
    </r>
  </si>
  <si>
    <t>黄河黑山峡水利枢纽工程</t>
  </si>
  <si>
    <r>
      <rPr>
        <sz val="11"/>
        <rFont val="宋体"/>
        <charset val="134"/>
      </rPr>
      <t>新建</t>
    </r>
    <r>
      <rPr>
        <sz val="11"/>
        <rFont val="Times New Roman"/>
        <charset val="134"/>
      </rPr>
      <t xml:space="preserve">  </t>
    </r>
  </si>
  <si>
    <r>
      <rPr>
        <sz val="11"/>
        <rFont val="宋体"/>
        <charset val="134"/>
      </rPr>
      <t>新建黄河黑山峡水利枢纽工程，协调黄河水沙关系、防凌（防洪）、供水、发电，改善流域和区域生态环境。工程总库容</t>
    </r>
    <r>
      <rPr>
        <sz val="11"/>
        <rFont val="Times New Roman"/>
        <charset val="134"/>
      </rPr>
      <t>111.17</t>
    </r>
    <r>
      <rPr>
        <sz val="11"/>
        <rFont val="宋体"/>
        <charset val="134"/>
      </rPr>
      <t>亿立方米，电站装机容量</t>
    </r>
    <r>
      <rPr>
        <sz val="11"/>
        <rFont val="Times New Roman"/>
        <charset val="134"/>
      </rPr>
      <t>1920</t>
    </r>
    <r>
      <rPr>
        <sz val="11"/>
        <rFont val="宋体"/>
        <charset val="134"/>
      </rPr>
      <t>兆瓦。</t>
    </r>
  </si>
  <si>
    <r>
      <rPr>
        <sz val="11"/>
        <rFont val="宋体"/>
        <charset val="134"/>
      </rPr>
      <t>协调国家水利部积极推进河段开发功能定位、环境影响评价、水库淹没及移民安置方案、河段开发方案比选等</t>
    </r>
    <r>
      <rPr>
        <sz val="11"/>
        <rFont val="Times New Roman"/>
        <charset val="134"/>
      </rPr>
      <t>4</t>
    </r>
    <r>
      <rPr>
        <sz val="11"/>
        <rFont val="宋体"/>
        <charset val="134"/>
      </rPr>
      <t>项重大专题论证。</t>
    </r>
  </si>
  <si>
    <r>
      <rPr>
        <sz val="11"/>
        <rFont val="宋体"/>
        <charset val="134"/>
      </rPr>
      <t>自治区水利厅</t>
    </r>
  </si>
  <si>
    <t>黄河宁夏段河道治理工程</t>
  </si>
  <si>
    <r>
      <rPr>
        <sz val="11"/>
        <rFont val="宋体"/>
        <charset val="134"/>
      </rPr>
      <t>新建</t>
    </r>
    <r>
      <rPr>
        <sz val="11"/>
        <rFont val="Times New Roman"/>
        <charset val="0"/>
      </rPr>
      <t xml:space="preserve">  </t>
    </r>
  </si>
  <si>
    <r>
      <rPr>
        <sz val="11"/>
        <rFont val="宋体"/>
        <charset val="134"/>
      </rPr>
      <t>实施堤防工程、河道整治工程、滩地生态保护修复工程、智慧黄河工程等，全面提升黄河宁夏段防洪工程体系，防洪标准提高到</t>
    </r>
    <r>
      <rPr>
        <sz val="11"/>
        <rFont val="Times New Roman"/>
        <charset val="134"/>
      </rPr>
      <t>100</t>
    </r>
    <r>
      <rPr>
        <sz val="11"/>
        <rFont val="宋体"/>
        <charset val="134"/>
      </rPr>
      <t>年一遇。</t>
    </r>
  </si>
  <si>
    <r>
      <rPr>
        <sz val="11"/>
        <rFont val="宋体"/>
        <charset val="134"/>
      </rPr>
      <t>完成前置要件办理，配合自治区发改委促请国家发改委批复可行性研究报告。</t>
    </r>
  </si>
  <si>
    <r>
      <rPr>
        <sz val="11"/>
        <rFont val="宋体"/>
        <charset val="134"/>
      </rPr>
      <t>陕甘宁革命老区供水工程</t>
    </r>
  </si>
  <si>
    <r>
      <rPr>
        <sz val="11"/>
        <rFont val="宋体"/>
        <charset val="134"/>
      </rPr>
      <t>工程供水范围涉及宁夏、陕西、甘肃</t>
    </r>
    <r>
      <rPr>
        <sz val="11"/>
        <rFont val="Times New Roman"/>
        <charset val="134"/>
      </rPr>
      <t>3</t>
    </r>
    <r>
      <rPr>
        <sz val="11"/>
        <rFont val="宋体"/>
        <charset val="134"/>
      </rPr>
      <t>省</t>
    </r>
    <r>
      <rPr>
        <sz val="11"/>
        <rFont val="Times New Roman"/>
        <charset val="134"/>
      </rPr>
      <t>(</t>
    </r>
    <r>
      <rPr>
        <sz val="11"/>
        <rFont val="宋体"/>
        <charset val="134"/>
      </rPr>
      <t>区</t>
    </r>
    <r>
      <rPr>
        <sz val="11"/>
        <rFont val="Times New Roman"/>
        <charset val="134"/>
      </rPr>
      <t>)4</t>
    </r>
    <r>
      <rPr>
        <sz val="11"/>
        <rFont val="宋体"/>
        <charset val="134"/>
      </rPr>
      <t>市</t>
    </r>
    <r>
      <rPr>
        <sz val="11"/>
        <rFont val="Times New Roman"/>
        <charset val="134"/>
      </rPr>
      <t>14</t>
    </r>
    <r>
      <rPr>
        <sz val="11"/>
        <rFont val="宋体"/>
        <charset val="134"/>
      </rPr>
      <t>县，受益人口</t>
    </r>
    <r>
      <rPr>
        <sz val="11"/>
        <rFont val="Times New Roman"/>
        <charset val="134"/>
      </rPr>
      <t>318.5</t>
    </r>
    <r>
      <rPr>
        <sz val="11"/>
        <rFont val="宋体"/>
        <charset val="134"/>
      </rPr>
      <t>万人，供水对象包括受水区城乡生活用水、规模化养殖用水和工业产业用水。工程规划供水总量</t>
    </r>
    <r>
      <rPr>
        <sz val="11"/>
        <rFont val="Times New Roman"/>
        <charset val="134"/>
      </rPr>
      <t>4.66</t>
    </r>
    <r>
      <rPr>
        <sz val="11"/>
        <rFont val="宋体"/>
        <charset val="134"/>
      </rPr>
      <t>亿立方米。</t>
    </r>
  </si>
  <si>
    <r>
      <rPr>
        <sz val="11"/>
        <rFont val="宋体"/>
        <charset val="134"/>
      </rPr>
      <t>启动项目建议书编制。</t>
    </r>
  </si>
  <si>
    <t>银川至太原高铁</t>
  </si>
  <si>
    <r>
      <rPr>
        <sz val="11"/>
        <rFont val="宋体"/>
        <charset val="134"/>
      </rPr>
      <t>按照双线</t>
    </r>
    <r>
      <rPr>
        <sz val="11"/>
        <rFont val="Times New Roman"/>
        <charset val="134"/>
      </rPr>
      <t>350</t>
    </r>
    <r>
      <rPr>
        <sz val="11"/>
        <rFont val="宋体"/>
        <charset val="134"/>
      </rPr>
      <t>公里</t>
    </r>
    <r>
      <rPr>
        <sz val="11"/>
        <rFont val="Times New Roman"/>
        <charset val="134"/>
      </rPr>
      <t>/</t>
    </r>
    <r>
      <rPr>
        <sz val="11"/>
        <rFont val="宋体"/>
        <charset val="134"/>
      </rPr>
      <t>小时标准，宁夏境内</t>
    </r>
    <r>
      <rPr>
        <sz val="11"/>
        <rFont val="Times New Roman"/>
        <charset val="134"/>
      </rPr>
      <t>128</t>
    </r>
    <r>
      <rPr>
        <sz val="11"/>
        <rFont val="宋体"/>
        <charset val="134"/>
      </rPr>
      <t>公里。</t>
    </r>
  </si>
  <si>
    <r>
      <rPr>
        <sz val="11"/>
        <rFont val="宋体"/>
        <charset val="134"/>
      </rPr>
      <t>开展前期研究工作，争取纳入国家中长期规划。</t>
    </r>
  </si>
  <si>
    <r>
      <rPr>
        <sz val="11"/>
        <rFont val="宋体"/>
        <charset val="134"/>
      </rPr>
      <t>自治区发展改革委</t>
    </r>
  </si>
  <si>
    <r>
      <rPr>
        <sz val="11"/>
        <rFont val="宋体"/>
        <charset val="134"/>
      </rPr>
      <t>银川城市轨道交通工程</t>
    </r>
  </si>
  <si>
    <r>
      <rPr>
        <sz val="11"/>
        <rFont val="宋体"/>
        <charset val="134"/>
      </rPr>
      <t>建设城市轨道交通</t>
    </r>
    <r>
      <rPr>
        <sz val="11"/>
        <rFont val="Times New Roman"/>
        <charset val="134"/>
      </rPr>
      <t>200</t>
    </r>
    <r>
      <rPr>
        <sz val="11"/>
        <rFont val="宋体"/>
        <charset val="134"/>
      </rPr>
      <t>公里。</t>
    </r>
  </si>
  <si>
    <r>
      <rPr>
        <sz val="11"/>
        <rFont val="宋体"/>
        <charset val="134"/>
      </rPr>
      <t>开展项目线网规划修编及建设规划编制工作。</t>
    </r>
  </si>
  <si>
    <r>
      <rPr>
        <sz val="11"/>
        <rFont val="宋体"/>
        <charset val="134"/>
      </rPr>
      <t>银川市人民政府</t>
    </r>
  </si>
  <si>
    <r>
      <rPr>
        <sz val="11"/>
        <rFont val="宋体"/>
        <charset val="134"/>
      </rPr>
      <t>银川河东国际机场改扩建工程</t>
    </r>
  </si>
  <si>
    <r>
      <rPr>
        <sz val="11"/>
        <rFont val="宋体"/>
        <charset val="134"/>
      </rPr>
      <t>建设第二跑道和</t>
    </r>
    <r>
      <rPr>
        <sz val="11"/>
        <rFont val="Times New Roman"/>
        <charset val="134"/>
      </rPr>
      <t>2</t>
    </r>
    <r>
      <rPr>
        <sz val="11"/>
        <rFont val="宋体"/>
        <charset val="134"/>
      </rPr>
      <t>条平行滑行道，一座约</t>
    </r>
    <r>
      <rPr>
        <sz val="11"/>
        <rFont val="Times New Roman"/>
        <charset val="134"/>
      </rPr>
      <t>20</t>
    </r>
    <r>
      <rPr>
        <sz val="11"/>
        <rFont val="宋体"/>
        <charset val="134"/>
      </rPr>
      <t>万平方米航站楼，及其他配套保障设施。</t>
    </r>
  </si>
  <si>
    <r>
      <rPr>
        <sz val="11"/>
        <rFont val="宋体"/>
        <charset val="134"/>
      </rPr>
      <t>开展可行性研究报告编制及报批工作。</t>
    </r>
  </si>
  <si>
    <r>
      <rPr>
        <sz val="11"/>
        <rFont val="宋体"/>
        <charset val="134"/>
      </rPr>
      <t>西部机场集团宁夏机场有限公司</t>
    </r>
  </si>
  <si>
    <r>
      <rPr>
        <sz val="11"/>
        <rFont val="宋体"/>
        <charset val="134"/>
      </rPr>
      <t>中卫沙坡头机场二期扩建项目</t>
    </r>
  </si>
  <si>
    <r>
      <rPr>
        <sz val="11"/>
        <rFont val="宋体"/>
        <charset val="134"/>
      </rPr>
      <t>新建</t>
    </r>
    <r>
      <rPr>
        <sz val="11"/>
        <rFont val="Times New Roman"/>
        <charset val="134"/>
      </rPr>
      <t>1.4</t>
    </r>
    <r>
      <rPr>
        <sz val="11"/>
        <rFont val="宋体"/>
        <charset val="134"/>
      </rPr>
      <t>万平方米航站楼，新增</t>
    </r>
    <r>
      <rPr>
        <sz val="11"/>
        <rFont val="Times New Roman"/>
        <charset val="134"/>
      </rPr>
      <t>6</t>
    </r>
    <r>
      <rPr>
        <sz val="11"/>
        <rFont val="宋体"/>
        <charset val="134"/>
      </rPr>
      <t>个停机位，及其他相关配套保障附属设施。</t>
    </r>
  </si>
  <si>
    <r>
      <rPr>
        <sz val="11"/>
        <rFont val="宋体"/>
        <charset val="134"/>
      </rPr>
      <t>固原六盘山机场二期改扩建工程</t>
    </r>
  </si>
  <si>
    <r>
      <rPr>
        <sz val="11"/>
        <rFont val="Times New Roman"/>
        <charset val="134"/>
      </rPr>
      <t>S20</t>
    </r>
    <r>
      <rPr>
        <sz val="11"/>
        <rFont val="宋体"/>
        <charset val="134"/>
      </rPr>
      <t>吴灵青北环高速公路</t>
    </r>
  </si>
  <si>
    <r>
      <rPr>
        <sz val="11"/>
        <rFont val="宋体"/>
        <charset val="0"/>
      </rPr>
      <t>建设四车道高速公路</t>
    </r>
    <r>
      <rPr>
        <sz val="11"/>
        <rFont val="Times New Roman"/>
        <charset val="0"/>
      </rPr>
      <t>34</t>
    </r>
    <r>
      <rPr>
        <sz val="11"/>
        <rFont val="宋体"/>
        <charset val="0"/>
      </rPr>
      <t>公里。</t>
    </r>
  </si>
  <si>
    <r>
      <rPr>
        <sz val="11"/>
        <rFont val="宋体"/>
        <charset val="134"/>
      </rPr>
      <t>开展</t>
    </r>
    <r>
      <rPr>
        <sz val="11"/>
        <rFont val="Times New Roman"/>
        <charset val="134"/>
      </rPr>
      <t>PPP</t>
    </r>
    <r>
      <rPr>
        <sz val="11"/>
        <rFont val="宋体"/>
        <charset val="134"/>
      </rPr>
      <t>项目</t>
    </r>
    <r>
      <rPr>
        <sz val="11"/>
        <rFont val="Times New Roman"/>
        <charset val="134"/>
      </rPr>
      <t>“</t>
    </r>
    <r>
      <rPr>
        <sz val="11"/>
        <rFont val="宋体"/>
        <charset val="134"/>
      </rPr>
      <t>两评一方案</t>
    </r>
    <r>
      <rPr>
        <sz val="11"/>
        <rFont val="Times New Roman"/>
        <charset val="134"/>
      </rPr>
      <t>”</t>
    </r>
    <r>
      <rPr>
        <sz val="11"/>
        <rFont val="宋体"/>
        <charset val="134"/>
      </rPr>
      <t>编制及报批工作。</t>
    </r>
  </si>
  <si>
    <r>
      <rPr>
        <sz val="11"/>
        <rFont val="宋体"/>
        <charset val="134"/>
      </rPr>
      <t>自治区交通运输厅</t>
    </r>
  </si>
  <si>
    <r>
      <rPr>
        <sz val="11"/>
        <rFont val="Times New Roman"/>
        <charset val="134"/>
      </rPr>
      <t>S35</t>
    </r>
    <r>
      <rPr>
        <sz val="11"/>
        <rFont val="宋体"/>
        <charset val="134"/>
      </rPr>
      <t>石空至恩和高速公路</t>
    </r>
  </si>
  <si>
    <r>
      <rPr>
        <sz val="11"/>
        <rFont val="宋体"/>
        <charset val="0"/>
      </rPr>
      <t>建设四车道高速公路</t>
    </r>
    <r>
      <rPr>
        <sz val="11"/>
        <rFont val="Times New Roman"/>
        <charset val="0"/>
      </rPr>
      <t>18</t>
    </r>
    <r>
      <rPr>
        <sz val="11"/>
        <rFont val="宋体"/>
        <charset val="0"/>
      </rPr>
      <t>公里。</t>
    </r>
  </si>
  <si>
    <r>
      <rPr>
        <b/>
        <sz val="11"/>
        <rFont val="宋体"/>
        <charset val="134"/>
      </rPr>
      <t>三、民生社会事业（</t>
    </r>
    <r>
      <rPr>
        <b/>
        <sz val="11"/>
        <rFont val="Times New Roman"/>
        <charset val="134"/>
      </rPr>
      <t>3</t>
    </r>
    <r>
      <rPr>
        <b/>
        <sz val="11"/>
        <rFont val="宋体"/>
        <charset val="134"/>
      </rPr>
      <t>项）</t>
    </r>
  </si>
  <si>
    <r>
      <rPr>
        <sz val="11"/>
        <rFont val="宋体"/>
        <charset val="134"/>
      </rPr>
      <t>罗山生态功能区山水林田湖草沙一体化保护和修复工程项目</t>
    </r>
  </si>
  <si>
    <r>
      <rPr>
        <sz val="11"/>
        <rFont val="宋体"/>
        <charset val="134"/>
      </rPr>
      <t>实施生态环境保护修复、水流域生态环境综合治理、区域林业生态环境综合能力提升、土地综合整治提升、防风固沙及荒漠化综合治理</t>
    </r>
    <r>
      <rPr>
        <sz val="11"/>
        <rFont val="Times New Roman"/>
        <charset val="134"/>
      </rPr>
      <t>5</t>
    </r>
    <r>
      <rPr>
        <sz val="11"/>
        <rFont val="宋体"/>
        <charset val="134"/>
      </rPr>
      <t>大工程。</t>
    </r>
  </si>
  <si>
    <r>
      <rPr>
        <sz val="11"/>
        <rFont val="宋体"/>
        <charset val="134"/>
      </rPr>
      <t>完成项目前期手续办理，并开展前期工程建设。</t>
    </r>
  </si>
  <si>
    <r>
      <rPr>
        <sz val="11"/>
        <rFont val="宋体"/>
        <charset val="134"/>
      </rPr>
      <t>吴忠市人民政府</t>
    </r>
  </si>
  <si>
    <r>
      <rPr>
        <sz val="11"/>
        <rFont val="宋体"/>
        <charset val="134"/>
      </rPr>
      <t>北京大学肿瘤医院宁夏医院项目</t>
    </r>
  </si>
  <si>
    <r>
      <rPr>
        <sz val="11"/>
        <rFont val="宋体"/>
        <charset val="134"/>
      </rPr>
      <t>依托宁夏回族自治区肿瘤医院，与北京大学肿瘤医院合作共建国家肿瘤区域医疗中心。</t>
    </r>
  </si>
  <si>
    <t>自治区卫生健康委员会</t>
  </si>
  <si>
    <r>
      <rPr>
        <sz val="11"/>
        <rFont val="宋体"/>
        <charset val="134"/>
      </rPr>
      <t>宁夏市民运动休闲公园</t>
    </r>
  </si>
  <si>
    <r>
      <rPr>
        <sz val="11"/>
        <rFont val="宋体"/>
        <charset val="134"/>
      </rPr>
      <t>改建宁夏体育场；新建宁夏游泳中心、宁夏网球中心；整合宁夏体育馆及附属室外健身场地、中山公园体育场地设施等。</t>
    </r>
  </si>
  <si>
    <t>宁夏体育产业发展服务中心</t>
  </si>
  <si>
    <t>2 0 1 9 年 自 治 区 重 点 建 设 项 目 投 资 计 划 表</t>
  </si>
  <si>
    <t>标注“▲”2018年重点建设项目结转（35个），标注“★”2018年重点预备项目转入（4个）</t>
  </si>
  <si>
    <t xml:space="preserve">       投资单位：万元</t>
  </si>
  <si>
    <r>
      <rPr>
        <b/>
        <sz val="12"/>
        <color theme="1"/>
        <rFont val="宋体"/>
        <charset val="134"/>
      </rPr>
      <t>项</t>
    </r>
    <r>
      <rPr>
        <b/>
        <sz val="12"/>
        <color indexed="8"/>
        <rFont val="Times New Roman"/>
        <charset val="0"/>
      </rPr>
      <t xml:space="preserve">  </t>
    </r>
    <r>
      <rPr>
        <b/>
        <sz val="12"/>
        <color theme="1"/>
        <rFont val="宋体"/>
        <charset val="134"/>
      </rPr>
      <t>目</t>
    </r>
    <r>
      <rPr>
        <b/>
        <sz val="12"/>
        <color indexed="8"/>
        <rFont val="Times New Roman"/>
        <charset val="0"/>
      </rPr>
      <t xml:space="preserve">  </t>
    </r>
    <r>
      <rPr>
        <b/>
        <sz val="12"/>
        <color theme="1"/>
        <rFont val="宋体"/>
        <charset val="134"/>
      </rPr>
      <t>名</t>
    </r>
    <r>
      <rPr>
        <b/>
        <sz val="12"/>
        <color indexed="8"/>
        <rFont val="Times New Roman"/>
        <charset val="0"/>
      </rPr>
      <t xml:space="preserve">  </t>
    </r>
    <r>
      <rPr>
        <b/>
        <sz val="12"/>
        <color theme="1"/>
        <rFont val="宋体"/>
        <charset val="134"/>
      </rPr>
      <t>称</t>
    </r>
  </si>
  <si>
    <t>建设性质</t>
  </si>
  <si>
    <t>建设规模及主要内容</t>
  </si>
  <si>
    <r>
      <rPr>
        <b/>
        <sz val="12"/>
        <color theme="1"/>
        <rFont val="宋体"/>
        <charset val="134"/>
      </rPr>
      <t>建</t>
    </r>
    <r>
      <rPr>
        <b/>
        <sz val="12"/>
        <color theme="1"/>
        <rFont val="Times New Roman"/>
        <charset val="0"/>
      </rPr>
      <t xml:space="preserve"> </t>
    </r>
    <r>
      <rPr>
        <b/>
        <sz val="12"/>
        <color theme="1"/>
        <rFont val="宋体"/>
        <charset val="134"/>
      </rPr>
      <t>设</t>
    </r>
    <r>
      <rPr>
        <b/>
        <sz val="12"/>
        <color theme="1"/>
        <rFont val="Times New Roman"/>
        <charset val="0"/>
      </rPr>
      <t xml:space="preserve"> </t>
    </r>
    <r>
      <rPr>
        <b/>
        <sz val="12"/>
        <color theme="1"/>
        <rFont val="宋体"/>
        <charset val="134"/>
      </rPr>
      <t>起</t>
    </r>
    <r>
      <rPr>
        <b/>
        <sz val="12"/>
        <color theme="1"/>
        <rFont val="Times New Roman"/>
        <charset val="0"/>
      </rPr>
      <t xml:space="preserve">
</t>
    </r>
    <r>
      <rPr>
        <b/>
        <sz val="12"/>
        <color theme="1"/>
        <rFont val="宋体"/>
        <charset val="134"/>
      </rPr>
      <t>止</t>
    </r>
    <r>
      <rPr>
        <b/>
        <sz val="12"/>
        <color theme="1"/>
        <rFont val="Times New Roman"/>
        <charset val="0"/>
      </rPr>
      <t xml:space="preserve"> </t>
    </r>
    <r>
      <rPr>
        <b/>
        <sz val="12"/>
        <color theme="1"/>
        <rFont val="宋体"/>
        <charset val="134"/>
      </rPr>
      <t>年</t>
    </r>
    <r>
      <rPr>
        <b/>
        <sz val="12"/>
        <color theme="1"/>
        <rFont val="Times New Roman"/>
        <charset val="0"/>
      </rPr>
      <t xml:space="preserve"> </t>
    </r>
    <r>
      <rPr>
        <b/>
        <sz val="12"/>
        <color theme="1"/>
        <rFont val="宋体"/>
        <charset val="134"/>
      </rPr>
      <t>限</t>
    </r>
  </si>
  <si>
    <t>投资来源</t>
  </si>
  <si>
    <t>总投资</t>
  </si>
  <si>
    <r>
      <rPr>
        <b/>
        <sz val="12"/>
        <color theme="1"/>
        <rFont val="宋体"/>
        <charset val="134"/>
      </rPr>
      <t>到</t>
    </r>
    <r>
      <rPr>
        <b/>
        <sz val="12"/>
        <color theme="1"/>
        <rFont val="Times New Roman"/>
        <charset val="0"/>
      </rPr>
      <t>2018</t>
    </r>
    <r>
      <rPr>
        <b/>
        <sz val="12"/>
        <color theme="1"/>
        <rFont val="宋体"/>
        <charset val="134"/>
      </rPr>
      <t>年</t>
    </r>
    <r>
      <rPr>
        <b/>
        <sz val="12"/>
        <color theme="1"/>
        <rFont val="Times New Roman"/>
        <charset val="0"/>
      </rPr>
      <t xml:space="preserve"> </t>
    </r>
    <r>
      <rPr>
        <b/>
        <sz val="12"/>
        <color theme="1"/>
        <rFont val="宋体"/>
        <charset val="134"/>
      </rPr>
      <t>底累计完成投资</t>
    </r>
  </si>
  <si>
    <r>
      <rPr>
        <b/>
        <sz val="12"/>
        <color theme="1"/>
        <rFont val="Times New Roman"/>
        <charset val="0"/>
      </rPr>
      <t>2019</t>
    </r>
    <r>
      <rPr>
        <b/>
        <sz val="12"/>
        <color theme="1"/>
        <rFont val="宋体"/>
        <charset val="134"/>
      </rPr>
      <t>年计划</t>
    </r>
  </si>
  <si>
    <r>
      <rPr>
        <b/>
        <sz val="12"/>
        <color theme="1"/>
        <rFont val="宋体"/>
        <charset val="134"/>
      </rPr>
      <t>责任单位</t>
    </r>
    <r>
      <rPr>
        <b/>
        <sz val="12"/>
        <color theme="1"/>
        <rFont val="Times New Roman"/>
        <charset val="0"/>
      </rPr>
      <t xml:space="preserve"> </t>
    </r>
  </si>
  <si>
    <t>开复工时间</t>
  </si>
  <si>
    <t>存在问题</t>
  </si>
  <si>
    <t>建议</t>
  </si>
  <si>
    <t>计划投资</t>
  </si>
  <si>
    <t>进度目标或新增效益</t>
  </si>
  <si>
    <t>宁夏330千伏及以上主网工程</t>
  </si>
  <si>
    <t xml:space="preserve">  续建  </t>
  </si>
  <si>
    <t>建设750千伏线路长度263公里、变电容量210万千伏安，包括750千伏妙岭输变电工程、330千伏江汉、塞上、青龙山输变电工程</t>
  </si>
  <si>
    <t>2018-2021</t>
  </si>
  <si>
    <t>土建工程，设备购置安装</t>
  </si>
  <si>
    <t>国网宁夏电力有限公司</t>
  </si>
  <si>
    <t>企业自筹</t>
  </si>
  <si>
    <t>风力发电项目</t>
  </si>
  <si>
    <t xml:space="preserve">续建  </t>
  </si>
  <si>
    <t>装机348万千瓦</t>
  </si>
  <si>
    <t>2018-2020</t>
  </si>
  <si>
    <t>部分建成投运</t>
  </si>
  <si>
    <t>有关新能源发电企业、自治区发展改革委</t>
  </si>
  <si>
    <t>西干渠改造工程</t>
  </si>
  <si>
    <t xml:space="preserve">新建  </t>
  </si>
  <si>
    <t>扩整西干渠112.5公里，改建马场滩、鸽子山、连湖和德隆4座葡萄长廊灌溉泵站</t>
  </si>
  <si>
    <t>2019-2021</t>
  </si>
  <si>
    <t>建设完成泵站4座，压力管线18.8公里，渠道砌护90公里</t>
  </si>
  <si>
    <t>自治区水利厅</t>
  </si>
  <si>
    <t xml:space="preserve"> </t>
  </si>
  <si>
    <t>自治区财政拨款</t>
  </si>
  <si>
    <t>自治区重大水利建设专项资金</t>
  </si>
  <si>
    <t>市县政府投资</t>
  </si>
  <si>
    <t>银川都市圈城乡西线供水工程★</t>
  </si>
  <si>
    <t>续建</t>
  </si>
  <si>
    <t>实施水源工程、输水工程、调蓄工程、净水厂工程、输水及配水管道工程</t>
  </si>
  <si>
    <t>基本建成调试</t>
  </si>
  <si>
    <t>银川中铁水务集团有限公司、银川市人民政府</t>
  </si>
  <si>
    <t xml:space="preserve">企业自筹 </t>
  </si>
  <si>
    <t>清水河防洪治理工程</t>
  </si>
  <si>
    <t>河道防洪标准提高到20年一遇</t>
  </si>
  <si>
    <t>2019-2020</t>
  </si>
  <si>
    <t>河道清淤，堤防加固</t>
  </si>
  <si>
    <t>同心县、海原县、原州区水务局</t>
  </si>
  <si>
    <t>中央预算内投资</t>
  </si>
  <si>
    <t>新建吴忠至中卫铁路项目▲</t>
  </si>
  <si>
    <t>新建135.1公路高速铁路</t>
  </si>
  <si>
    <t>2016-2019</t>
  </si>
  <si>
    <t>基本建成，具备通车条件</t>
  </si>
  <si>
    <t>宁夏城际铁路有限责任公司</t>
  </si>
  <si>
    <t>社会资本</t>
  </si>
  <si>
    <t>银行贷款</t>
  </si>
  <si>
    <t>专项建设基金</t>
  </si>
  <si>
    <t>铁路专项建设基金</t>
  </si>
  <si>
    <t>新建银川至西安铁路宁夏段▲</t>
  </si>
  <si>
    <t>宁夏境内183公里高速铁路</t>
  </si>
  <si>
    <t>2016-2020</t>
  </si>
  <si>
    <t>银川至吴忠段基本建成</t>
  </si>
  <si>
    <t>银西铁路公司、兰州局集团公司银川工程建设指挥部</t>
  </si>
  <si>
    <t>专项融资</t>
  </si>
  <si>
    <t>新建中卫至兰州铁路宁夏段▲</t>
  </si>
  <si>
    <t>宁夏境内46.2公里高速铁路</t>
  </si>
  <si>
    <t>2018-2022</t>
  </si>
  <si>
    <t>路基、桥涵、隧道施工</t>
  </si>
  <si>
    <t>兰州局集团公司银川工程建设指挥部</t>
  </si>
  <si>
    <t>新建包头至银川铁路宁夏段▲</t>
  </si>
  <si>
    <t>宁夏境内100.6公里高速铁路</t>
  </si>
  <si>
    <t>路基、桥涵施工</t>
  </si>
  <si>
    <t>地方铁路建设专项债券资金</t>
  </si>
  <si>
    <t>京藏高速石嘴山（蒙宁界）至中宁段改扩建工程▲</t>
  </si>
  <si>
    <t>八车道高速公路284公里</t>
  </si>
  <si>
    <t>路基路面、桥涵及交通安全附属工程施工</t>
  </si>
  <si>
    <t>自治区交通运输厅</t>
  </si>
  <si>
    <t>交通部车购税资金</t>
  </si>
  <si>
    <t>银行贷款（交投集团投资）</t>
  </si>
  <si>
    <t>自治区自筹</t>
  </si>
  <si>
    <t>乌海至玛沁公路青铜峡至中卫段▲</t>
  </si>
  <si>
    <t>四车道高速公路133公里</t>
  </si>
  <si>
    <t>征地拆迁、路基桥涵施工</t>
  </si>
  <si>
    <t>银川至百色公路宁东至甜水堡(宁甘界）段▲</t>
  </si>
  <si>
    <t>四车道高速公路113公里</t>
  </si>
  <si>
    <t>2017-2020</t>
  </si>
  <si>
    <t>路基路面、桥涵施工</t>
  </si>
  <si>
    <t>宁夏银百高速公路建设管理有限公司、自治区交通运输厅</t>
  </si>
  <si>
    <t>S60西吉至会宁（宁甘界）高速公路▲</t>
  </si>
  <si>
    <t>四车道高速公路46公里</t>
  </si>
  <si>
    <t>自治区专项债券</t>
  </si>
  <si>
    <t>S25泾源至华亭（宁甘界）公路泾河源至双疙瘩梁段▲</t>
  </si>
  <si>
    <t>四车道高速公路14公里</t>
  </si>
  <si>
    <t>2017-2019</t>
  </si>
  <si>
    <t>建成通车</t>
  </si>
  <si>
    <t>石嘴山红崖子黄河公路大桥▲</t>
  </si>
  <si>
    <t>一级公路18.6公里，黄河大桥3.4公里</t>
  </si>
  <si>
    <t>宁夏红崖子黄河公路大桥建设管理有限公司、自治区交通运输厅</t>
  </si>
  <si>
    <t>宁夏哈纳斯天然气管道股份有限公司都市圈天然气管网互联互通工程项目</t>
  </si>
  <si>
    <t>新建</t>
  </si>
  <si>
    <t>实现年输气量26亿立方</t>
  </si>
  <si>
    <t>完成银石线红精支线、银石复线主体工程</t>
  </si>
  <si>
    <t>哈纳斯天然气管道公司</t>
  </si>
  <si>
    <t>自治区2019年贫困村提升工程</t>
  </si>
  <si>
    <t>对109个贫困村实施提升工程，提高贫困村基础设施和公共服务水平</t>
  </si>
  <si>
    <t>建成</t>
  </si>
  <si>
    <t>自治区扶贫办</t>
  </si>
  <si>
    <t>中央财政扶贫专项资金</t>
  </si>
  <si>
    <t>六盘山重点生态功能区降雨量400毫米以上区域造林绿化工程▲</t>
  </si>
  <si>
    <t>营造林260万亩，其中新造林90万亩，未成林补植补造110万亩，退化林改造60万亩</t>
  </si>
  <si>
    <t>完成造林65万亩</t>
  </si>
  <si>
    <t>自治区林草局</t>
  </si>
  <si>
    <t>引黄灌区平原绿洲生态区绿网提升工程▲</t>
  </si>
  <si>
    <t>营造林27万亩，其中新造林13万亩，改造提升14万亩</t>
  </si>
  <si>
    <t>完成造林8.3万亩</t>
  </si>
  <si>
    <t>宁夏老年人服务中心服务能力提升工程▲</t>
  </si>
  <si>
    <t>总建筑面积42026平方米，主要建设内容包括爱心养护楼、老年关爱护理楼、养老护理员实训楼及配套基础设施项目</t>
  </si>
  <si>
    <t>自治区民政厅</t>
  </si>
  <si>
    <t>民政部补助</t>
  </si>
  <si>
    <t>自治区福彩公益金</t>
  </si>
  <si>
    <t>自治区工人疗养院迁建项目▲</t>
  </si>
  <si>
    <t>总建筑面积46638平方米，主要建设内容包括综合医疗楼、疗养楼、康复楼、综合服务楼及附属用房</t>
  </si>
  <si>
    <t>自治区总工会</t>
  </si>
  <si>
    <t>全国总工会补助</t>
  </si>
  <si>
    <t>自治区总工会自筹</t>
  </si>
  <si>
    <t>宁夏美术馆▲</t>
  </si>
  <si>
    <t>总建筑面积29992平方米</t>
  </si>
  <si>
    <t>主体完工</t>
  </si>
  <si>
    <t>自治区交通投资公司</t>
  </si>
  <si>
    <t>自治区预算内统筹</t>
  </si>
  <si>
    <t>宁夏医科大学总医院疑难病症诊治能力提升工程</t>
  </si>
  <si>
    <t>改造业务用房260平方米，购置大型医学设备共37台，升级信息化建设</t>
  </si>
  <si>
    <t>土建工程，设备购置</t>
  </si>
  <si>
    <t>宁夏医科大学总医院</t>
  </si>
  <si>
    <t>特色小镇建设工程▲</t>
  </si>
  <si>
    <t>培育兴庆区掌政镇、西夏区镇北堡镇、宁东能源化工基地宁东镇、永宁县闽宁镇、惠农区红果子镇、平罗县陶乐镇、利通区金银滩镇、同心县韦州镇、盐池县大水坑镇、中宁县石空镇、海兴开发区三河镇、泾源县泾河源镇12个特色小城镇</t>
  </si>
  <si>
    <t>相关市县（区）人民政府、自治区住房和城乡建设厅</t>
  </si>
  <si>
    <t>市县政府筹资引资</t>
  </si>
  <si>
    <t>城镇棚户区改造</t>
  </si>
  <si>
    <t>完成7507套棚户区改造任务</t>
  </si>
  <si>
    <t>完成7507套棚户区改造开工任务</t>
  </si>
  <si>
    <t>中央专项补助</t>
  </si>
  <si>
    <t>自治区财政配套补助资金</t>
  </si>
  <si>
    <t>棚改专项债券</t>
  </si>
  <si>
    <t>农村危窑危房改造工程</t>
  </si>
  <si>
    <t>完成30783户农村危窑危房改造任务</t>
  </si>
  <si>
    <t>基本建成</t>
  </si>
  <si>
    <t>中央财政补助</t>
  </si>
  <si>
    <t>农户自筹</t>
  </si>
  <si>
    <t>美丽小城镇建设工程</t>
  </si>
  <si>
    <t>建设20个美丽小城镇</t>
  </si>
  <si>
    <t>实施道路、广场、路灯等基础设施配套项目</t>
  </si>
  <si>
    <t>美丽村庄建设工程</t>
  </si>
  <si>
    <t>建设100个美丽村庄</t>
  </si>
</sst>
</file>

<file path=xl/styles.xml><?xml version="1.0" encoding="utf-8"?>
<styleSheet xmlns="http://schemas.openxmlformats.org/spreadsheetml/2006/main">
  <numFmts count="7">
    <numFmt numFmtId="176" formatCode="0_);[Red]\(0\)"/>
    <numFmt numFmtId="177" formatCode="0;[Red]0"/>
    <numFmt numFmtId="178" formatCode="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9">
    <font>
      <sz val="12"/>
      <name val="Times New Roman"/>
      <charset val="134"/>
    </font>
    <font>
      <sz val="11"/>
      <color theme="1"/>
      <name val="Times New Roman"/>
      <charset val="0"/>
    </font>
    <font>
      <sz val="12"/>
      <name val="Times New Roman"/>
      <charset val="0"/>
    </font>
    <font>
      <sz val="12"/>
      <name val="宋体"/>
      <charset val="134"/>
    </font>
    <font>
      <sz val="12"/>
      <color rgb="FFFF0000"/>
      <name val="Times New Roman"/>
      <charset val="0"/>
    </font>
    <font>
      <sz val="12"/>
      <color theme="1"/>
      <name val="宋体"/>
      <charset val="134"/>
    </font>
    <font>
      <sz val="24"/>
      <color theme="1"/>
      <name val="方正小标宋简体"/>
      <charset val="134"/>
    </font>
    <font>
      <sz val="11"/>
      <color theme="1"/>
      <name val="黑体"/>
      <charset val="134"/>
    </font>
    <font>
      <b/>
      <sz val="12"/>
      <color theme="1"/>
      <name val="宋体"/>
      <charset val="134"/>
    </font>
    <font>
      <b/>
      <sz val="12"/>
      <color theme="1"/>
      <name val="Times New Roman"/>
      <charset val="0"/>
    </font>
    <font>
      <sz val="12"/>
      <color theme="1"/>
      <name val="Times New Roman"/>
      <charset val="0"/>
    </font>
    <font>
      <sz val="12"/>
      <color theme="1"/>
      <name val="Times New Roman"/>
      <charset val="134"/>
    </font>
    <font>
      <sz val="11"/>
      <name val="Times New Roman"/>
      <charset val="0"/>
    </font>
    <font>
      <sz val="11"/>
      <name val="Times New Roman"/>
      <charset val="134"/>
    </font>
    <font>
      <sz val="12"/>
      <name val="方正书宋_GBK"/>
      <charset val="0"/>
    </font>
    <font>
      <sz val="24"/>
      <name val="Times New Roman"/>
      <charset val="134"/>
    </font>
    <font>
      <sz val="11"/>
      <name val="宋体"/>
      <charset val="134"/>
    </font>
    <font>
      <b/>
      <sz val="11"/>
      <name val="Times New Roman"/>
      <charset val="134"/>
    </font>
    <font>
      <b/>
      <sz val="11"/>
      <name val="Times New Roman"/>
      <charset val="0"/>
    </font>
    <font>
      <sz val="11"/>
      <color rgb="FF9C0006"/>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theme="1"/>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sz val="9"/>
      <name val="宋体"/>
      <charset val="134"/>
    </font>
    <font>
      <sz val="11"/>
      <color theme="1"/>
      <name val="宋体"/>
      <charset val="134"/>
      <scheme val="minor"/>
    </font>
    <font>
      <b/>
      <sz val="11"/>
      <color theme="3"/>
      <name val="宋体"/>
      <charset val="134"/>
      <scheme val="minor"/>
    </font>
    <font>
      <sz val="10"/>
      <name val="Helv"/>
      <charset val="0"/>
    </font>
    <font>
      <b/>
      <sz val="11"/>
      <color theme="1"/>
      <name val="宋体"/>
      <charset val="0"/>
      <scheme val="minor"/>
    </font>
    <font>
      <sz val="14"/>
      <name val="仿宋_GB2312"/>
      <charset val="134"/>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2"/>
      <color indexed="8"/>
      <name val="Times New Roman"/>
      <charset val="0"/>
    </font>
    <font>
      <sz val="24"/>
      <name val="方正小标宋_GBK"/>
      <charset val="134"/>
    </font>
    <font>
      <b/>
      <sz val="11"/>
      <name val="宋体"/>
      <charset val="134"/>
    </font>
    <font>
      <b/>
      <sz val="11"/>
      <name val="宋体"/>
      <charset val="0"/>
    </font>
    <font>
      <sz val="11"/>
      <name val="宋体"/>
      <charset val="0"/>
    </font>
    <font>
      <sz val="9"/>
      <name val="Tahoma"/>
      <charset val="134"/>
    </font>
    <font>
      <b/>
      <sz val="9"/>
      <name val="Tahoma"/>
      <charset val="134"/>
    </font>
  </fonts>
  <fills count="3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s>
  <borders count="23">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right style="thin">
        <color auto="true"/>
      </right>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auto="true"/>
      </left>
      <right style="thin">
        <color auto="true"/>
      </right>
      <top/>
      <bottom/>
      <diagonal/>
    </border>
    <border>
      <left style="thin">
        <color auto="true"/>
      </left>
      <right/>
      <top/>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right/>
      <top style="thin">
        <color auto="true"/>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61">
    <xf numFmtId="0" fontId="0" fillId="0" borderId="0"/>
    <xf numFmtId="0" fontId="33" fillId="0" borderId="0" applyProtection="false"/>
    <xf numFmtId="0" fontId="3" fillId="0" borderId="0">
      <alignment vertical="center"/>
    </xf>
    <xf numFmtId="0" fontId="33" fillId="0" borderId="0" applyProtection="false"/>
    <xf numFmtId="0" fontId="35" fillId="0" borderId="0"/>
    <xf numFmtId="0" fontId="24" fillId="28"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3" fillId="0" borderId="0"/>
    <xf numFmtId="0" fontId="21" fillId="17"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32" fillId="0" borderId="19" applyNumberFormat="false" applyFill="false" applyAlignment="false" applyProtection="false">
      <alignment vertical="center"/>
    </xf>
    <xf numFmtId="0" fontId="33" fillId="0" borderId="0"/>
    <xf numFmtId="0" fontId="29"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9" fontId="31" fillId="0" borderId="0" applyFont="false" applyFill="false" applyBorder="false" applyAlignment="false" applyProtection="false">
      <alignment vertical="center"/>
    </xf>
    <xf numFmtId="43" fontId="31" fillId="0" borderId="0" applyFont="false" applyFill="false" applyBorder="false" applyAlignment="false" applyProtection="false">
      <alignment vertical="center"/>
    </xf>
    <xf numFmtId="0" fontId="37" fillId="0" borderId="22" applyNumberFormat="false" applyFill="false" applyAlignment="false" applyProtection="false">
      <alignment vertical="center"/>
    </xf>
    <xf numFmtId="0" fontId="3" fillId="0" borderId="0">
      <alignment vertical="center"/>
    </xf>
    <xf numFmtId="0" fontId="30" fillId="0" borderId="0" applyProtection="false">
      <alignment vertical="center"/>
    </xf>
    <xf numFmtId="42" fontId="31" fillId="0" borderId="0" applyFont="false" applyFill="false" applyBorder="false" applyAlignment="false" applyProtection="false">
      <alignment vertical="center"/>
    </xf>
    <xf numFmtId="0" fontId="3" fillId="0" borderId="0"/>
    <xf numFmtId="0" fontId="31" fillId="0" borderId="0">
      <alignment vertical="center"/>
    </xf>
    <xf numFmtId="0" fontId="21" fillId="16"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4" fillId="30"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24" fillId="24"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0" fontId="24" fillId="34" borderId="0" applyNumberFormat="false" applyBorder="false" applyAlignment="false" applyProtection="false">
      <alignment vertical="center"/>
    </xf>
    <xf numFmtId="0" fontId="36" fillId="13" borderId="18" applyNumberFormat="false" applyAlignment="false" applyProtection="false">
      <alignment vertical="center"/>
    </xf>
    <xf numFmtId="0" fontId="41" fillId="0" borderId="0" applyNumberFormat="false" applyFill="false" applyBorder="false" applyAlignment="false" applyProtection="false">
      <alignment vertical="center"/>
    </xf>
    <xf numFmtId="41" fontId="31" fillId="0" borderId="0" applyFont="false" applyFill="false" applyBorder="false" applyAlignment="false" applyProtection="false">
      <alignment vertical="center"/>
    </xf>
    <xf numFmtId="0" fontId="21" fillId="20"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8" fillId="14" borderId="18" applyNumberFormat="false" applyAlignment="false" applyProtection="false">
      <alignment vertical="center"/>
    </xf>
    <xf numFmtId="0" fontId="27" fillId="13" borderId="17" applyNumberFormat="false" applyAlignment="false" applyProtection="false">
      <alignment vertical="center"/>
    </xf>
    <xf numFmtId="0" fontId="26" fillId="12" borderId="16" applyNumberFormat="false" applyAlignment="false" applyProtection="false">
      <alignment vertical="center"/>
    </xf>
    <xf numFmtId="0" fontId="25" fillId="0" borderId="15" applyNumberFormat="false" applyFill="false" applyAlignment="false" applyProtection="false">
      <alignment vertical="center"/>
    </xf>
    <xf numFmtId="0" fontId="21" fillId="10"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31" fillId="31" borderId="2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2" fillId="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1" fillId="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4" fillId="8" borderId="0" applyNumberFormat="false" applyBorder="false" applyAlignment="false" applyProtection="false">
      <alignment vertical="center"/>
    </xf>
    <xf numFmtId="0" fontId="3" fillId="0" borderId="0"/>
    <xf numFmtId="0" fontId="19"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4" fillId="32" borderId="0" applyNumberFormat="false" applyBorder="false" applyAlignment="false" applyProtection="false">
      <alignment vertical="center"/>
    </xf>
    <xf numFmtId="0" fontId="31" fillId="0" borderId="0"/>
    <xf numFmtId="0" fontId="21" fillId="26"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21" fillId="33" borderId="0" applyNumberFormat="false" applyBorder="false" applyAlignment="false" applyProtection="false">
      <alignment vertical="center"/>
    </xf>
  </cellStyleXfs>
  <cellXfs count="310">
    <xf numFmtId="0" fontId="0" fillId="0" borderId="0" xfId="0"/>
    <xf numFmtId="0" fontId="1" fillId="0" borderId="0" xfId="0" applyFont="true" applyFill="true" applyBorder="true" applyAlignment="true" applyProtection="true">
      <protection locked="false"/>
    </xf>
    <xf numFmtId="0" fontId="2" fillId="0" borderId="0" xfId="0" applyFont="true" applyFill="true" applyBorder="true" applyAlignment="true" applyProtection="true">
      <protection locked="false"/>
    </xf>
    <xf numFmtId="0" fontId="3" fillId="0" borderId="0" xfId="0" applyFont="true" applyFill="true" applyBorder="true" applyAlignment="true" applyProtection="true">
      <alignment vertical="center" wrapText="true"/>
      <protection locked="false"/>
    </xf>
    <xf numFmtId="0" fontId="2" fillId="0" borderId="0" xfId="0" applyFont="true" applyFill="true" applyBorder="true" applyAlignment="true" applyProtection="true">
      <alignment vertical="center"/>
      <protection locked="false"/>
    </xf>
    <xf numFmtId="0" fontId="4" fillId="0" borderId="0" xfId="0" applyFont="true" applyFill="true" applyBorder="true" applyAlignment="true" applyProtection="true">
      <alignment vertical="center"/>
      <protection locked="false"/>
    </xf>
    <xf numFmtId="0" fontId="2" fillId="2" borderId="0" xfId="0" applyFont="true" applyFill="true" applyBorder="true" applyAlignment="true" applyProtection="true">
      <alignment vertical="center"/>
      <protection locked="false"/>
    </xf>
    <xf numFmtId="178" fontId="2" fillId="2" borderId="0" xfId="0" applyNumberFormat="true" applyFont="true" applyFill="true" applyBorder="true" applyAlignment="true" applyProtection="true">
      <alignment horizontal="center" vertical="center"/>
      <protection locked="false"/>
    </xf>
    <xf numFmtId="0" fontId="2" fillId="2" borderId="0" xfId="0" applyNumberFormat="true" applyFont="true" applyFill="true" applyBorder="true" applyAlignment="true" applyProtection="true">
      <alignment vertical="center"/>
      <protection locked="false"/>
    </xf>
    <xf numFmtId="0" fontId="2" fillId="0" borderId="0" xfId="0" applyNumberFormat="true" applyFont="true" applyFill="true" applyBorder="true" applyAlignment="true" applyProtection="true">
      <alignment vertical="center"/>
      <protection locked="false"/>
    </xf>
    <xf numFmtId="0" fontId="4" fillId="3" borderId="0" xfId="0" applyFont="true" applyFill="true" applyBorder="true" applyAlignment="true" applyProtection="true">
      <alignment vertical="center"/>
      <protection locked="false"/>
    </xf>
    <xf numFmtId="0" fontId="0" fillId="0" borderId="0" xfId="0" applyFont="true" applyFill="true" applyBorder="true" applyAlignment="true" applyProtection="true">
      <alignment vertical="center"/>
      <protection locked="false"/>
    </xf>
    <xf numFmtId="0" fontId="0" fillId="3" borderId="0" xfId="0" applyFont="true" applyFill="true" applyBorder="true" applyAlignment="true" applyProtection="true">
      <alignment vertical="center"/>
      <protection locked="false"/>
    </xf>
    <xf numFmtId="178" fontId="2" fillId="0" borderId="0" xfId="0" applyNumberFormat="true" applyFont="true" applyFill="true" applyBorder="true" applyAlignment="true" applyProtection="true">
      <alignment vertical="center"/>
      <protection locked="false"/>
    </xf>
    <xf numFmtId="0" fontId="1" fillId="0" borderId="0" xfId="0" applyFont="true" applyFill="true" applyBorder="true" applyAlignment="true" applyProtection="true">
      <alignment horizontal="right"/>
      <protection locked="false"/>
    </xf>
    <xf numFmtId="0" fontId="1" fillId="0" borderId="0" xfId="0" applyFont="true" applyFill="true" applyBorder="true" applyAlignment="true" applyProtection="true">
      <alignment horizontal="left"/>
      <protection locked="false"/>
    </xf>
    <xf numFmtId="0" fontId="1" fillId="0" borderId="0" xfId="0" applyFont="true" applyFill="true" applyBorder="true" applyAlignment="true" applyProtection="true">
      <alignment horizontal="center"/>
      <protection locked="false"/>
    </xf>
    <xf numFmtId="0" fontId="1" fillId="0" borderId="0" xfId="0" applyFont="true" applyFill="true" applyBorder="true" applyAlignment="true" applyProtection="true">
      <alignment horizontal="center" vertical="center"/>
      <protection locked="false"/>
    </xf>
    <xf numFmtId="178" fontId="1" fillId="0" borderId="0" xfId="0" applyNumberFormat="true" applyFont="true" applyFill="true" applyBorder="true" applyAlignment="true" applyProtection="true">
      <alignment horizontal="right" vertical="center"/>
      <protection locked="false"/>
    </xf>
    <xf numFmtId="178" fontId="1" fillId="0" borderId="0" xfId="0" applyNumberFormat="true" applyFont="true" applyFill="true" applyBorder="true" applyAlignment="true" applyProtection="true">
      <alignment horizontal="right" vertical="top"/>
      <protection locked="false"/>
    </xf>
    <xf numFmtId="0" fontId="1" fillId="0" borderId="0" xfId="0" applyFont="true" applyFill="true" applyBorder="true" applyAlignment="true" applyProtection="true">
      <alignment horizontal="left" vertical="center" wrapText="true"/>
      <protection locked="false"/>
    </xf>
    <xf numFmtId="0" fontId="5" fillId="0" borderId="0" xfId="0" applyFont="true" applyFill="true" applyBorder="true" applyAlignment="true">
      <alignment vertical="center"/>
    </xf>
    <xf numFmtId="0" fontId="6" fillId="0" borderId="0" xfId="0" applyNumberFormat="true" applyFont="true" applyFill="true" applyBorder="true" applyAlignment="true" applyProtection="true">
      <alignment horizontal="center" vertical="center"/>
      <protection locked="false"/>
    </xf>
    <xf numFmtId="0" fontId="7" fillId="0" borderId="1" xfId="0" applyNumberFormat="true" applyFont="true" applyFill="true" applyBorder="true" applyAlignment="true" applyProtection="true">
      <alignment horizontal="left" vertical="center"/>
      <protection locked="false"/>
    </xf>
    <xf numFmtId="0" fontId="1" fillId="0" borderId="1" xfId="0" applyNumberFormat="true" applyFont="true" applyFill="true" applyBorder="true" applyAlignment="true" applyProtection="true">
      <alignment horizontal="left" vertical="center"/>
      <protection locked="false"/>
    </xf>
    <xf numFmtId="0" fontId="1" fillId="0" borderId="1" xfId="0" applyNumberFormat="true" applyFont="true" applyFill="true" applyBorder="true" applyAlignment="true" applyProtection="true">
      <alignment horizontal="center" vertical="center"/>
      <protection locked="false"/>
    </xf>
    <xf numFmtId="0" fontId="8" fillId="0" borderId="2" xfId="0" applyNumberFormat="true" applyFont="true" applyFill="true" applyBorder="true" applyAlignment="true" applyProtection="true">
      <alignment horizontal="center" vertical="center"/>
      <protection locked="false"/>
    </xf>
    <xf numFmtId="0" fontId="9" fillId="0" borderId="3" xfId="0" applyNumberFormat="true" applyFont="true" applyFill="true" applyBorder="true" applyAlignment="true" applyProtection="true">
      <alignment horizontal="left" vertical="center"/>
      <protection locked="false"/>
    </xf>
    <xf numFmtId="0" fontId="8" fillId="0" borderId="3" xfId="0" applyFont="true" applyFill="true" applyBorder="true" applyAlignment="true" applyProtection="true">
      <alignment horizontal="center" vertical="center" wrapText="true"/>
      <protection locked="false"/>
    </xf>
    <xf numFmtId="0" fontId="9" fillId="0" borderId="2" xfId="0" applyNumberFormat="true" applyFont="true" applyFill="true" applyBorder="true" applyAlignment="true" applyProtection="true">
      <alignment horizontal="center" vertical="center"/>
      <protection locked="false"/>
    </xf>
    <xf numFmtId="0" fontId="9" fillId="0" borderId="3" xfId="0" applyFont="true" applyFill="true" applyBorder="true" applyAlignment="true" applyProtection="true">
      <alignment horizontal="center" vertical="center" wrapText="true"/>
      <protection locked="false"/>
    </xf>
    <xf numFmtId="0" fontId="10" fillId="0" borderId="4" xfId="0" applyNumberFormat="true" applyFont="true" applyFill="true" applyBorder="true" applyAlignment="true" applyProtection="true">
      <alignment horizontal="center" vertical="top"/>
      <protection locked="false"/>
    </xf>
    <xf numFmtId="178" fontId="5" fillId="0" borderId="5" xfId="0" applyNumberFormat="true" applyFont="true" applyFill="true" applyBorder="true" applyAlignment="true" applyProtection="true">
      <alignment horizontal="left" vertical="top"/>
      <protection locked="false"/>
    </xf>
    <xf numFmtId="178" fontId="5" fillId="0" borderId="5" xfId="0" applyNumberFormat="true" applyFont="true" applyFill="true" applyBorder="true" applyAlignment="true" applyProtection="true">
      <alignment horizontal="center" vertical="top"/>
      <protection locked="false"/>
    </xf>
    <xf numFmtId="178" fontId="5" fillId="0" borderId="5" xfId="0" applyNumberFormat="true" applyFont="true" applyFill="true" applyBorder="true" applyAlignment="true" applyProtection="true">
      <alignment horizontal="left" vertical="top" wrapText="true"/>
      <protection locked="false"/>
    </xf>
    <xf numFmtId="0" fontId="10" fillId="0" borderId="6" xfId="0" applyNumberFormat="true" applyFont="true" applyFill="true" applyBorder="true" applyAlignment="true" applyProtection="true">
      <alignment horizontal="center" vertical="top"/>
      <protection locked="false"/>
    </xf>
    <xf numFmtId="178" fontId="5" fillId="0" borderId="7" xfId="0" applyNumberFormat="true" applyFont="true" applyFill="true" applyBorder="true" applyAlignment="true" applyProtection="true">
      <alignment horizontal="left" vertical="top"/>
      <protection locked="false"/>
    </xf>
    <xf numFmtId="178" fontId="5" fillId="0" borderId="7" xfId="0" applyNumberFormat="true" applyFont="true" applyFill="true" applyBorder="true" applyAlignment="true" applyProtection="true">
      <alignment horizontal="center" vertical="top"/>
      <protection locked="false"/>
    </xf>
    <xf numFmtId="178" fontId="5" fillId="0" borderId="7" xfId="0" applyNumberFormat="true" applyFont="true" applyFill="true" applyBorder="true" applyAlignment="true" applyProtection="true">
      <alignment horizontal="left" vertical="top" wrapText="true"/>
      <protection locked="false"/>
    </xf>
    <xf numFmtId="0" fontId="10" fillId="0" borderId="8" xfId="0" applyNumberFormat="true" applyFont="true" applyFill="true" applyBorder="true" applyAlignment="true" applyProtection="true">
      <alignment horizontal="center" vertical="top"/>
      <protection locked="false"/>
    </xf>
    <xf numFmtId="0" fontId="5" fillId="0" borderId="2" xfId="0" applyFont="true" applyFill="true" applyBorder="true" applyAlignment="true" applyProtection="true">
      <alignment horizontal="center" vertical="top" wrapText="true"/>
      <protection locked="false"/>
    </xf>
    <xf numFmtId="178" fontId="5" fillId="0" borderId="3" xfId="0" applyNumberFormat="true" applyFont="true" applyFill="true" applyBorder="true" applyAlignment="true" applyProtection="true">
      <alignment horizontal="left" vertical="top" wrapText="true"/>
      <protection locked="false"/>
    </xf>
    <xf numFmtId="178" fontId="5" fillId="0" borderId="3" xfId="0" applyNumberFormat="true" applyFont="true" applyFill="true" applyBorder="true" applyAlignment="true" applyProtection="true">
      <alignment horizontal="center" vertical="top" wrapText="true"/>
      <protection locked="false"/>
    </xf>
    <xf numFmtId="0" fontId="10" fillId="0" borderId="2" xfId="0" applyFont="true" applyFill="true" applyBorder="true" applyAlignment="true" applyProtection="true">
      <alignment horizontal="center" vertical="top"/>
      <protection locked="false"/>
    </xf>
    <xf numFmtId="0" fontId="5" fillId="0" borderId="3" xfId="0" applyFont="true" applyFill="true" applyBorder="true" applyAlignment="true">
      <alignment horizontal="left" vertical="top" wrapText="true"/>
    </xf>
    <xf numFmtId="0" fontId="5" fillId="0" borderId="3" xfId="0" applyFont="true" applyFill="true" applyBorder="true" applyAlignment="true">
      <alignment horizontal="center" vertical="top" wrapText="true"/>
    </xf>
    <xf numFmtId="0" fontId="10" fillId="0" borderId="2" xfId="0" applyFont="true" applyFill="true" applyBorder="true" applyAlignment="true" applyProtection="true">
      <alignment horizontal="right" vertical="top"/>
      <protection locked="false"/>
    </xf>
    <xf numFmtId="0" fontId="10" fillId="0" borderId="4" xfId="0" applyFont="true" applyFill="true" applyBorder="true" applyAlignment="true" applyProtection="true">
      <alignment horizontal="center" vertical="top"/>
      <protection locked="false"/>
    </xf>
    <xf numFmtId="0" fontId="5" fillId="0" borderId="5" xfId="0" applyFont="true" applyFill="true" applyBorder="true" applyAlignment="true">
      <alignment horizontal="left" vertical="top" wrapText="true"/>
    </xf>
    <xf numFmtId="0" fontId="5" fillId="0" borderId="5" xfId="0" applyFont="true" applyFill="true" applyBorder="true" applyAlignment="true">
      <alignment horizontal="center" vertical="top" wrapText="true"/>
    </xf>
    <xf numFmtId="0" fontId="10" fillId="0" borderId="6" xfId="0" applyFont="true" applyFill="true" applyBorder="true" applyAlignment="true" applyProtection="true">
      <alignment horizontal="center" vertical="top"/>
      <protection locked="false"/>
    </xf>
    <xf numFmtId="0" fontId="5" fillId="0" borderId="9" xfId="0" applyFont="true" applyFill="true" applyBorder="true" applyAlignment="true">
      <alignment horizontal="left" vertical="top" wrapText="true"/>
    </xf>
    <xf numFmtId="0" fontId="5" fillId="0" borderId="9" xfId="0" applyFont="true" applyFill="true" applyBorder="true" applyAlignment="true">
      <alignment horizontal="center" vertical="top" wrapText="true"/>
    </xf>
    <xf numFmtId="0" fontId="10" fillId="0" borderId="8" xfId="0" applyFont="true" applyFill="true" applyBorder="true" applyAlignment="true" applyProtection="true">
      <alignment horizontal="center" vertical="top"/>
      <protection locked="false"/>
    </xf>
    <xf numFmtId="0" fontId="5" fillId="0" borderId="7" xfId="0" applyFont="true" applyFill="true" applyBorder="true" applyAlignment="true">
      <alignment horizontal="left" vertical="top" wrapText="true"/>
    </xf>
    <xf numFmtId="0" fontId="5" fillId="0" borderId="7" xfId="0" applyFont="true" applyFill="true" applyBorder="true" applyAlignment="true">
      <alignment horizontal="center" vertical="top" wrapText="true"/>
    </xf>
    <xf numFmtId="178" fontId="10" fillId="0" borderId="3" xfId="0" applyNumberFormat="true" applyFont="true" applyFill="true" applyBorder="true" applyAlignment="true" applyProtection="true">
      <alignment horizontal="center" vertical="top" wrapText="true"/>
      <protection locked="false"/>
    </xf>
    <xf numFmtId="178" fontId="10" fillId="0" borderId="3" xfId="0" applyNumberFormat="true" applyFont="true" applyFill="true" applyBorder="true" applyAlignment="true" applyProtection="true">
      <alignment horizontal="left" vertical="top" wrapText="true"/>
      <protection locked="false"/>
    </xf>
    <xf numFmtId="0" fontId="5" fillId="0" borderId="5" xfId="0" applyNumberFormat="true" applyFont="true" applyFill="true" applyBorder="true" applyAlignment="true" applyProtection="true">
      <alignment horizontal="left" vertical="top" wrapText="true"/>
      <protection locked="false"/>
    </xf>
    <xf numFmtId="0" fontId="5" fillId="0" borderId="5" xfId="0" applyNumberFormat="true" applyFont="true" applyFill="true" applyBorder="true" applyAlignment="true" applyProtection="true">
      <alignment horizontal="center" vertical="top" wrapText="true"/>
      <protection locked="false"/>
    </xf>
    <xf numFmtId="0" fontId="5" fillId="0" borderId="9" xfId="0" applyNumberFormat="true" applyFont="true" applyFill="true" applyBorder="true" applyAlignment="true" applyProtection="true">
      <alignment horizontal="left" vertical="top" wrapText="true"/>
      <protection locked="false"/>
    </xf>
    <xf numFmtId="0" fontId="5" fillId="0" borderId="9" xfId="0" applyNumberFormat="true" applyFont="true" applyFill="true" applyBorder="true" applyAlignment="true" applyProtection="true">
      <alignment horizontal="center" vertical="top" wrapText="true"/>
      <protection locked="false"/>
    </xf>
    <xf numFmtId="0" fontId="5" fillId="0" borderId="7" xfId="0" applyNumberFormat="true" applyFont="true" applyFill="true" applyBorder="true" applyAlignment="true" applyProtection="true">
      <alignment horizontal="left" vertical="top" wrapText="true"/>
      <protection locked="false"/>
    </xf>
    <xf numFmtId="0" fontId="5" fillId="0" borderId="7" xfId="0" applyNumberFormat="true" applyFont="true" applyFill="true" applyBorder="true" applyAlignment="true" applyProtection="true">
      <alignment horizontal="center" vertical="top" wrapText="true"/>
      <protection locked="false"/>
    </xf>
    <xf numFmtId="0" fontId="5" fillId="0" borderId="3" xfId="0" applyFont="true" applyFill="true" applyBorder="true" applyAlignment="true" applyProtection="true">
      <alignment horizontal="left" vertical="top" wrapText="true"/>
      <protection locked="false"/>
    </xf>
    <xf numFmtId="0" fontId="5" fillId="0" borderId="3" xfId="0" applyNumberFormat="true" applyFont="true" applyFill="true" applyBorder="true" applyAlignment="true" applyProtection="true">
      <alignment horizontal="center" vertical="top" wrapText="true"/>
      <protection locked="false"/>
    </xf>
    <xf numFmtId="0" fontId="5" fillId="0" borderId="3" xfId="0" applyNumberFormat="true" applyFont="true" applyFill="true" applyBorder="true" applyAlignment="true" applyProtection="true">
      <alignment horizontal="left" vertical="top" wrapText="true"/>
      <protection locked="false"/>
    </xf>
    <xf numFmtId="0" fontId="10" fillId="0" borderId="2" xfId="0" applyFont="true" applyFill="true" applyBorder="true" applyAlignment="true" applyProtection="true">
      <alignment horizontal="left" vertical="top"/>
      <protection locked="false"/>
    </xf>
    <xf numFmtId="0" fontId="10" fillId="0" borderId="2" xfId="0" applyNumberFormat="true" applyFont="true" applyFill="true" applyBorder="true" applyAlignment="true" applyProtection="true">
      <alignment horizontal="center" vertical="top"/>
      <protection locked="false"/>
    </xf>
    <xf numFmtId="177" fontId="8" fillId="0" borderId="3" xfId="0" applyNumberFormat="true" applyFont="true" applyFill="true" applyBorder="true" applyAlignment="true" applyProtection="true">
      <alignment horizontal="center" vertical="center" wrapText="true"/>
      <protection locked="false"/>
    </xf>
    <xf numFmtId="178" fontId="8" fillId="0" borderId="3" xfId="0" applyNumberFormat="true" applyFont="true" applyFill="true" applyBorder="true" applyAlignment="true" applyProtection="true">
      <alignment horizontal="center" vertical="center" wrapText="true"/>
      <protection locked="false"/>
    </xf>
    <xf numFmtId="178" fontId="9" fillId="0" borderId="3" xfId="0" applyNumberFormat="true" applyFont="true" applyFill="true" applyBorder="true" applyAlignment="true" applyProtection="true">
      <alignment horizontal="center" vertical="center" wrapText="true"/>
      <protection locked="false"/>
    </xf>
    <xf numFmtId="178" fontId="10" fillId="0" borderId="5" xfId="0" applyNumberFormat="true" applyFont="true" applyFill="true" applyBorder="true" applyAlignment="true" applyProtection="true">
      <alignment horizontal="center" vertical="top"/>
      <protection locked="false"/>
    </xf>
    <xf numFmtId="178" fontId="10" fillId="0" borderId="5" xfId="0" applyNumberFormat="true" applyFont="true" applyFill="true" applyBorder="true" applyAlignment="true" applyProtection="true">
      <alignment horizontal="right" vertical="top"/>
      <protection locked="false"/>
    </xf>
    <xf numFmtId="178" fontId="10" fillId="0" borderId="7" xfId="0" applyNumberFormat="true" applyFont="true" applyFill="true" applyBorder="true" applyAlignment="true" applyProtection="true">
      <alignment horizontal="center" vertical="top"/>
      <protection locked="false"/>
    </xf>
    <xf numFmtId="178" fontId="10" fillId="0" borderId="7" xfId="0" applyNumberFormat="true" applyFont="true" applyFill="true" applyBorder="true" applyAlignment="true" applyProtection="true">
      <alignment horizontal="right" vertical="top"/>
      <protection locked="false"/>
    </xf>
    <xf numFmtId="178" fontId="10" fillId="0" borderId="9" xfId="0" applyNumberFormat="true" applyFont="true" applyFill="true" applyBorder="true" applyAlignment="true" applyProtection="true">
      <alignment horizontal="center" vertical="top"/>
      <protection locked="false"/>
    </xf>
    <xf numFmtId="178" fontId="10" fillId="0" borderId="9" xfId="0" applyNumberFormat="true" applyFont="true" applyFill="true" applyBorder="true" applyAlignment="true" applyProtection="true">
      <alignment horizontal="right" vertical="top"/>
      <protection locked="false"/>
    </xf>
    <xf numFmtId="178" fontId="10" fillId="0" borderId="10" xfId="0" applyNumberFormat="true" applyFont="true" applyFill="true" applyBorder="true" applyAlignment="true" applyProtection="true">
      <alignment horizontal="right" vertical="top"/>
      <protection locked="false"/>
    </xf>
    <xf numFmtId="177" fontId="5" fillId="0" borderId="3" xfId="0" applyNumberFormat="true" applyFont="true" applyFill="true" applyBorder="true" applyAlignment="true" applyProtection="true">
      <alignment horizontal="center" vertical="top" wrapText="true"/>
      <protection locked="false"/>
    </xf>
    <xf numFmtId="178" fontId="5" fillId="0" borderId="5" xfId="0" applyNumberFormat="true" applyFont="true" applyFill="true" applyBorder="true" applyAlignment="true" applyProtection="true">
      <alignment horizontal="center" vertical="top" wrapText="true"/>
      <protection locked="false"/>
    </xf>
    <xf numFmtId="178" fontId="10" fillId="0" borderId="5" xfId="0" applyNumberFormat="true" applyFont="true" applyFill="true" applyBorder="true" applyAlignment="true" applyProtection="true">
      <alignment horizontal="right" vertical="top" wrapText="true"/>
      <protection locked="false"/>
    </xf>
    <xf numFmtId="178" fontId="5" fillId="0" borderId="5" xfId="0" applyNumberFormat="true" applyFont="true" applyFill="true" applyBorder="true" applyAlignment="true" applyProtection="true">
      <alignment horizontal="right" vertical="top" wrapText="true"/>
      <protection locked="false"/>
    </xf>
    <xf numFmtId="178" fontId="5" fillId="0" borderId="9" xfId="0" applyNumberFormat="true" applyFont="true" applyFill="true" applyBorder="true" applyAlignment="true" applyProtection="true">
      <alignment horizontal="center" vertical="top" wrapText="true"/>
      <protection locked="false"/>
    </xf>
    <xf numFmtId="178" fontId="10" fillId="0" borderId="9" xfId="0" applyNumberFormat="true" applyFont="true" applyFill="true" applyBorder="true" applyAlignment="true" applyProtection="true">
      <alignment horizontal="right" vertical="top" wrapText="true"/>
      <protection locked="false"/>
    </xf>
    <xf numFmtId="178" fontId="5" fillId="0" borderId="9" xfId="0" applyNumberFormat="true" applyFont="true" applyFill="true" applyBorder="true" applyAlignment="true" applyProtection="true">
      <alignment horizontal="right" vertical="top" wrapText="true"/>
      <protection locked="false"/>
    </xf>
    <xf numFmtId="178" fontId="5" fillId="0" borderId="7" xfId="0" applyNumberFormat="true" applyFont="true" applyFill="true" applyBorder="true" applyAlignment="true" applyProtection="true">
      <alignment horizontal="center" vertical="top" wrapText="true"/>
      <protection locked="false"/>
    </xf>
    <xf numFmtId="178" fontId="10" fillId="0" borderId="7" xfId="0" applyNumberFormat="true" applyFont="true" applyFill="true" applyBorder="true" applyAlignment="true" applyProtection="true">
      <alignment horizontal="right" vertical="top" wrapText="true"/>
      <protection locked="false"/>
    </xf>
    <xf numFmtId="178" fontId="5" fillId="0" borderId="7" xfId="0" applyNumberFormat="true" applyFont="true" applyFill="true" applyBorder="true" applyAlignment="true" applyProtection="true">
      <alignment horizontal="right" vertical="top" wrapText="true"/>
      <protection locked="false"/>
    </xf>
    <xf numFmtId="0" fontId="10" fillId="0" borderId="3" xfId="0" applyFont="true" applyFill="true" applyBorder="true" applyAlignment="true">
      <alignment horizontal="center" vertical="top" wrapText="true"/>
    </xf>
    <xf numFmtId="0" fontId="5" fillId="0" borderId="5" xfId="0" applyNumberFormat="true" applyFont="true" applyFill="true" applyBorder="true" applyAlignment="true">
      <alignment horizontal="left" vertical="top" wrapText="true"/>
    </xf>
    <xf numFmtId="0" fontId="10" fillId="0" borderId="5" xfId="0" applyFont="true" applyFill="true" applyBorder="true" applyAlignment="true">
      <alignment horizontal="right" vertical="top" wrapText="true"/>
    </xf>
    <xf numFmtId="0" fontId="10" fillId="0" borderId="5" xfId="0" applyNumberFormat="true" applyFont="true" applyFill="true" applyBorder="true" applyAlignment="true">
      <alignment horizontal="right" vertical="top"/>
    </xf>
    <xf numFmtId="0" fontId="5" fillId="0" borderId="7" xfId="0" applyNumberFormat="true" applyFont="true" applyFill="true" applyBorder="true" applyAlignment="true">
      <alignment horizontal="center" vertical="top" wrapText="true"/>
    </xf>
    <xf numFmtId="0" fontId="10" fillId="0" borderId="7" xfId="0" applyFont="true" applyFill="true" applyBorder="true" applyAlignment="true">
      <alignment horizontal="right" vertical="top"/>
    </xf>
    <xf numFmtId="0" fontId="10" fillId="0" borderId="7" xfId="0" applyNumberFormat="true" applyFont="true" applyFill="true" applyBorder="true" applyAlignment="true">
      <alignment horizontal="right" vertical="top"/>
    </xf>
    <xf numFmtId="0" fontId="10" fillId="0" borderId="5" xfId="0" applyFont="true" applyFill="true" applyBorder="true" applyAlignment="true">
      <alignment horizontal="center" vertical="top" wrapText="true"/>
    </xf>
    <xf numFmtId="0" fontId="10" fillId="0" borderId="9" xfId="0" applyFont="true" applyFill="true" applyBorder="true" applyAlignment="true">
      <alignment horizontal="center" vertical="top" wrapText="true"/>
    </xf>
    <xf numFmtId="0" fontId="5" fillId="0" borderId="9" xfId="0" applyNumberFormat="true" applyFont="true" applyFill="true" applyBorder="true" applyAlignment="true">
      <alignment horizontal="center" vertical="top" wrapText="true"/>
    </xf>
    <xf numFmtId="0" fontId="10" fillId="0" borderId="9" xfId="0" applyNumberFormat="true" applyFont="true" applyFill="true" applyBorder="true" applyAlignment="true">
      <alignment horizontal="right" vertical="top"/>
    </xf>
    <xf numFmtId="0" fontId="10" fillId="0" borderId="7" xfId="0" applyFont="true" applyFill="true" applyBorder="true" applyAlignment="true">
      <alignment horizontal="center" vertical="top" wrapText="true"/>
    </xf>
    <xf numFmtId="177" fontId="10" fillId="0" borderId="3" xfId="0" applyNumberFormat="true" applyFont="true" applyFill="true" applyBorder="true" applyAlignment="true" applyProtection="true">
      <alignment horizontal="center" vertical="top" wrapText="true"/>
      <protection locked="false"/>
    </xf>
    <xf numFmtId="0" fontId="5" fillId="0" borderId="5" xfId="0" applyFont="true" applyFill="true" applyBorder="true" applyAlignment="true" applyProtection="true">
      <alignment horizontal="center" vertical="top" wrapText="true"/>
      <protection locked="false"/>
    </xf>
    <xf numFmtId="0" fontId="5" fillId="0" borderId="9" xfId="0" applyFont="true" applyFill="true" applyBorder="true" applyAlignment="true" applyProtection="true">
      <alignment horizontal="center" vertical="top" wrapText="true"/>
      <protection locked="false"/>
    </xf>
    <xf numFmtId="0" fontId="5" fillId="0" borderId="7" xfId="0" applyFont="true" applyFill="true" applyBorder="true" applyAlignment="true" applyProtection="true">
      <alignment horizontal="center" vertical="top" wrapText="true"/>
      <protection locked="false"/>
    </xf>
    <xf numFmtId="0" fontId="10" fillId="0" borderId="5" xfId="0" applyNumberFormat="true" applyFont="true" applyFill="true" applyBorder="true" applyAlignment="true" applyProtection="true">
      <alignment horizontal="center" vertical="top" wrapText="true"/>
      <protection locked="false"/>
    </xf>
    <xf numFmtId="0" fontId="10" fillId="0" borderId="9" xfId="0" applyNumberFormat="true" applyFont="true" applyFill="true" applyBorder="true" applyAlignment="true" applyProtection="true">
      <alignment horizontal="center" vertical="top" wrapText="true"/>
      <protection locked="false"/>
    </xf>
    <xf numFmtId="0" fontId="10" fillId="0" borderId="7" xfId="0" applyNumberFormat="true" applyFont="true" applyFill="true" applyBorder="true" applyAlignment="true" applyProtection="true">
      <alignment horizontal="center" vertical="top" wrapText="true"/>
      <protection locked="false"/>
    </xf>
    <xf numFmtId="0" fontId="10" fillId="0" borderId="3" xfId="0" applyNumberFormat="true" applyFont="true" applyFill="true" applyBorder="true" applyAlignment="true" applyProtection="true">
      <alignment horizontal="center" vertical="top" wrapText="true"/>
      <protection locked="false"/>
    </xf>
    <xf numFmtId="0" fontId="10" fillId="0" borderId="3" xfId="0" applyNumberFormat="true" applyFont="true" applyFill="true" applyBorder="true" applyAlignment="true" applyProtection="true">
      <alignment horizontal="left" vertical="top" wrapText="true"/>
      <protection locked="false"/>
    </xf>
    <xf numFmtId="178" fontId="10" fillId="0" borderId="9" xfId="0" applyNumberFormat="true" applyFont="true" applyFill="true" applyBorder="true" applyAlignment="true" applyProtection="true">
      <alignment horizontal="left" vertical="top" wrapText="true"/>
      <protection locked="false"/>
    </xf>
    <xf numFmtId="0" fontId="10" fillId="0" borderId="9" xfId="0" applyNumberFormat="true" applyFont="true" applyFill="true" applyBorder="true" applyAlignment="true" applyProtection="true">
      <alignment horizontal="right" vertical="top"/>
      <protection locked="false"/>
    </xf>
    <xf numFmtId="0" fontId="10" fillId="0" borderId="7" xfId="0" applyNumberFormat="true" applyFont="true" applyFill="true" applyBorder="true" applyAlignment="true" applyProtection="true">
      <alignment horizontal="right" vertical="top"/>
      <protection locked="false"/>
    </xf>
    <xf numFmtId="0" fontId="10" fillId="0" borderId="3" xfId="0" applyNumberFormat="true" applyFont="true" applyFill="true" applyBorder="true" applyAlignment="true" applyProtection="true">
      <alignment horizontal="center" vertical="top"/>
      <protection locked="false"/>
    </xf>
    <xf numFmtId="0" fontId="7" fillId="0" borderId="0" xfId="0" applyNumberFormat="true" applyFont="true" applyFill="true" applyBorder="true" applyAlignment="true" applyProtection="true">
      <alignment horizontal="right" vertical="center" wrapText="true"/>
      <protection locked="false"/>
    </xf>
    <xf numFmtId="0" fontId="9" fillId="0" borderId="3" xfId="0" applyFont="true" applyFill="true" applyBorder="true" applyAlignment="true" applyProtection="true">
      <alignment horizontal="left" vertical="center" wrapText="true"/>
      <protection locked="false"/>
    </xf>
    <xf numFmtId="0" fontId="8" fillId="0" borderId="11" xfId="0" applyNumberFormat="true" applyFont="true" applyFill="true" applyBorder="true" applyAlignment="true" applyProtection="true">
      <alignment horizontal="center" vertical="center" wrapText="true"/>
      <protection locked="false"/>
    </xf>
    <xf numFmtId="0" fontId="9" fillId="0" borderId="11" xfId="0" applyNumberFormat="true" applyFont="true" applyFill="true" applyBorder="true" applyAlignment="true" applyProtection="true">
      <alignment horizontal="center" vertical="center" wrapText="true"/>
      <protection locked="false"/>
    </xf>
    <xf numFmtId="0" fontId="5" fillId="0" borderId="5" xfId="0" applyFont="true" applyFill="true" applyBorder="true" applyAlignment="true" applyProtection="true">
      <alignment horizontal="left" vertical="top" wrapText="true"/>
      <protection locked="false"/>
    </xf>
    <xf numFmtId="0" fontId="5" fillId="0" borderId="12" xfId="0" applyFont="true" applyFill="true" applyBorder="true" applyAlignment="true" applyProtection="true">
      <alignment horizontal="left" vertical="top" wrapText="true"/>
      <protection locked="false"/>
    </xf>
    <xf numFmtId="0" fontId="5" fillId="0" borderId="7" xfId="0" applyFont="true" applyFill="true" applyBorder="true" applyAlignment="true" applyProtection="true">
      <alignment horizontal="left" vertical="top" wrapText="true"/>
      <protection locked="false"/>
    </xf>
    <xf numFmtId="0" fontId="5" fillId="0" borderId="13" xfId="0" applyFont="true" applyFill="true" applyBorder="true" applyAlignment="true" applyProtection="true">
      <alignment horizontal="left" vertical="top" wrapText="true"/>
      <protection locked="false"/>
    </xf>
    <xf numFmtId="0" fontId="5" fillId="0" borderId="9" xfId="0" applyFont="true" applyFill="true" applyBorder="true" applyAlignment="true" applyProtection="true">
      <alignment horizontal="left" vertical="top" wrapText="true"/>
      <protection locked="false"/>
    </xf>
    <xf numFmtId="0" fontId="5" fillId="0" borderId="10" xfId="0" applyFont="true" applyFill="true" applyBorder="true" applyAlignment="true" applyProtection="true">
      <alignment horizontal="left" vertical="top" wrapText="true"/>
      <protection locked="false"/>
    </xf>
    <xf numFmtId="0" fontId="5" fillId="0" borderId="11" xfId="0" applyNumberFormat="true" applyFont="true" applyFill="true" applyBorder="true" applyAlignment="true" applyProtection="true">
      <alignment horizontal="left" vertical="top" wrapText="true"/>
      <protection locked="false"/>
    </xf>
    <xf numFmtId="0" fontId="5" fillId="0" borderId="3" xfId="0" applyFont="true" applyFill="true" applyBorder="true" applyAlignment="true" applyProtection="true">
      <alignment wrapText="true"/>
      <protection locked="false"/>
    </xf>
    <xf numFmtId="0" fontId="5" fillId="0" borderId="11" xfId="0" applyFont="true" applyFill="true" applyBorder="true" applyAlignment="true">
      <alignment horizontal="left" vertical="top" wrapText="true"/>
    </xf>
    <xf numFmtId="0" fontId="10" fillId="0" borderId="3" xfId="0" applyFont="true" applyFill="true" applyBorder="true" applyAlignment="true" applyProtection="true">
      <alignment vertical="center"/>
      <protection locked="false"/>
    </xf>
    <xf numFmtId="0" fontId="5" fillId="0" borderId="12" xfId="0" applyFont="true" applyFill="true" applyBorder="true" applyAlignment="true">
      <alignment horizontal="left" vertical="top" wrapText="true"/>
    </xf>
    <xf numFmtId="0" fontId="5" fillId="0" borderId="10" xfId="0" applyFont="true" applyFill="true" applyBorder="true" applyAlignment="true">
      <alignment horizontal="left" vertical="top" wrapText="true"/>
    </xf>
    <xf numFmtId="0" fontId="5" fillId="0" borderId="13" xfId="0" applyFont="true" applyFill="true" applyBorder="true" applyAlignment="true">
      <alignment horizontal="left" vertical="top" wrapText="true"/>
    </xf>
    <xf numFmtId="0" fontId="5" fillId="0" borderId="11" xfId="0" applyFont="true" applyFill="true" applyBorder="true" applyAlignment="true" applyProtection="true">
      <alignment horizontal="left" vertical="top" wrapText="true"/>
      <protection locked="false"/>
    </xf>
    <xf numFmtId="0" fontId="10" fillId="0" borderId="11" xfId="0" applyFont="true" applyFill="true" applyBorder="true" applyAlignment="true" applyProtection="true">
      <alignment horizontal="left" vertical="top" wrapText="true"/>
      <protection locked="false"/>
    </xf>
    <xf numFmtId="0" fontId="5" fillId="0" borderId="12" xfId="0" applyNumberFormat="true" applyFont="true" applyFill="true" applyBorder="true" applyAlignment="true" applyProtection="true">
      <alignment horizontal="left" vertical="top" wrapText="true"/>
      <protection locked="false"/>
    </xf>
    <xf numFmtId="0" fontId="5" fillId="0" borderId="10" xfId="0" applyNumberFormat="true" applyFont="true" applyFill="true" applyBorder="true" applyAlignment="true" applyProtection="true">
      <alignment horizontal="left" vertical="top" wrapText="true"/>
      <protection locked="false"/>
    </xf>
    <xf numFmtId="178" fontId="10" fillId="0" borderId="3" xfId="0" applyNumberFormat="true" applyFont="true" applyFill="true" applyBorder="true" applyAlignment="true" applyProtection="true">
      <alignment horizontal="center" vertical="center"/>
      <protection locked="false"/>
    </xf>
    <xf numFmtId="0" fontId="10" fillId="0" borderId="3" xfId="0" applyNumberFormat="true" applyFont="true" applyFill="true" applyBorder="true" applyAlignment="true" applyProtection="true">
      <alignment vertical="center"/>
      <protection locked="false"/>
    </xf>
    <xf numFmtId="0" fontId="5" fillId="0" borderId="13" xfId="0" applyNumberFormat="true" applyFont="true" applyFill="true" applyBorder="true" applyAlignment="true" applyProtection="true">
      <alignment horizontal="left" vertical="top" wrapText="true"/>
      <protection locked="false"/>
    </xf>
    <xf numFmtId="0" fontId="10" fillId="0" borderId="9" xfId="0" applyNumberFormat="true" applyFont="true" applyFill="true" applyBorder="true" applyAlignment="true">
      <alignment horizontal="right" vertical="top" wrapText="true"/>
    </xf>
    <xf numFmtId="0" fontId="10" fillId="0" borderId="9" xfId="0" applyNumberFormat="true" applyFont="true" applyFill="true" applyBorder="true" applyAlignment="true" applyProtection="true">
      <alignment horizontal="right" vertical="top" wrapText="true"/>
      <protection locked="false"/>
    </xf>
    <xf numFmtId="0" fontId="10" fillId="0" borderId="7" xfId="0" applyNumberFormat="true" applyFont="true" applyFill="true" applyBorder="true" applyAlignment="true" applyProtection="true">
      <alignment horizontal="right" vertical="top" wrapText="true"/>
      <protection locked="false"/>
    </xf>
    <xf numFmtId="0" fontId="8" fillId="0" borderId="3" xfId="0" applyNumberFormat="true" applyFont="true" applyFill="true" applyBorder="true" applyAlignment="true" applyProtection="true">
      <alignment horizontal="center" vertical="center" wrapText="true"/>
      <protection locked="false"/>
    </xf>
    <xf numFmtId="0" fontId="10" fillId="0" borderId="0" xfId="0" applyFont="true" applyFill="true" applyBorder="true" applyAlignment="true" applyProtection="true">
      <protection locked="false"/>
    </xf>
    <xf numFmtId="0" fontId="9" fillId="0" borderId="3" xfId="0" applyNumberFormat="true" applyFont="true" applyFill="true" applyBorder="true" applyAlignment="true" applyProtection="true">
      <alignment horizontal="center" vertical="center" wrapText="true"/>
      <protection locked="false"/>
    </xf>
    <xf numFmtId="0" fontId="5" fillId="0" borderId="0" xfId="0" applyFont="true" applyFill="true" applyBorder="true" applyAlignment="true" applyProtection="true">
      <alignment wrapText="true"/>
      <protection locked="false"/>
    </xf>
    <xf numFmtId="0" fontId="10" fillId="0" borderId="0" xfId="0" applyFont="true" applyFill="true" applyBorder="true" applyAlignment="true" applyProtection="true">
      <alignment vertical="center"/>
      <protection locked="false"/>
    </xf>
    <xf numFmtId="0" fontId="10" fillId="2" borderId="0" xfId="0" applyFont="true" applyFill="true" applyBorder="true" applyAlignment="true" applyProtection="true">
      <alignment vertical="center"/>
      <protection locked="false"/>
    </xf>
    <xf numFmtId="178" fontId="10" fillId="2" borderId="0" xfId="0" applyNumberFormat="true" applyFont="true" applyFill="true" applyBorder="true" applyAlignment="true" applyProtection="true">
      <alignment horizontal="center" vertical="center"/>
      <protection locked="false"/>
    </xf>
    <xf numFmtId="0" fontId="10" fillId="2" borderId="0" xfId="0" applyNumberFormat="true" applyFont="true" applyFill="true" applyBorder="true" applyAlignment="true" applyProtection="true">
      <alignment vertical="center"/>
      <protection locked="false"/>
    </xf>
    <xf numFmtId="0" fontId="10" fillId="0" borderId="0" xfId="0" applyNumberFormat="true" applyFont="true" applyFill="true" applyBorder="true" applyAlignment="true" applyProtection="true">
      <alignment vertical="center"/>
      <protection locked="false"/>
    </xf>
    <xf numFmtId="0" fontId="5" fillId="0" borderId="0" xfId="0" applyFont="true" applyFill="true" applyBorder="true" applyAlignment="true" applyProtection="true">
      <alignment vertical="center" wrapText="true"/>
      <protection locked="false"/>
    </xf>
    <xf numFmtId="0" fontId="11" fillId="0" borderId="4" xfId="0" applyFont="true" applyFill="true" applyBorder="true" applyAlignment="true" applyProtection="true">
      <alignment horizontal="center" vertical="top"/>
      <protection locked="false"/>
    </xf>
    <xf numFmtId="0" fontId="11" fillId="0" borderId="6" xfId="0" applyFont="true" applyFill="true" applyBorder="true" applyAlignment="true" applyProtection="true">
      <alignment horizontal="center" vertical="top"/>
      <protection locked="false"/>
    </xf>
    <xf numFmtId="178" fontId="5" fillId="0" borderId="9" xfId="0" applyNumberFormat="true" applyFont="true" applyFill="true" applyBorder="true" applyAlignment="true" applyProtection="true">
      <alignment horizontal="left" vertical="top" wrapText="true"/>
      <protection locked="false"/>
    </xf>
    <xf numFmtId="178" fontId="8" fillId="0" borderId="9" xfId="0" applyNumberFormat="true" applyFont="true" applyFill="true" applyBorder="true" applyAlignment="true" applyProtection="true">
      <alignment horizontal="left" vertical="top" wrapText="true"/>
      <protection locked="false"/>
    </xf>
    <xf numFmtId="0" fontId="11" fillId="0" borderId="8" xfId="0" applyFont="true" applyFill="true" applyBorder="true" applyAlignment="true" applyProtection="true">
      <alignment horizontal="center" vertical="top"/>
      <protection locked="false"/>
    </xf>
    <xf numFmtId="178" fontId="8" fillId="0" borderId="7" xfId="0" applyNumberFormat="true" applyFont="true" applyFill="true" applyBorder="true" applyAlignment="true" applyProtection="true">
      <alignment horizontal="left" vertical="top" wrapText="true"/>
      <protection locked="false"/>
    </xf>
    <xf numFmtId="0" fontId="11" fillId="0" borderId="2" xfId="0" applyNumberFormat="true" applyFont="true" applyFill="true" applyBorder="true" applyAlignment="true" applyProtection="true">
      <alignment horizontal="center" vertical="top"/>
      <protection locked="false"/>
    </xf>
    <xf numFmtId="0" fontId="5" fillId="0" borderId="3" xfId="0" applyFont="true" applyFill="true" applyBorder="true" applyAlignment="true" applyProtection="true">
      <alignment horizontal="center" vertical="top" wrapText="true"/>
      <protection locked="false"/>
    </xf>
    <xf numFmtId="0" fontId="11" fillId="0" borderId="2" xfId="0" applyFont="true" applyFill="true" applyBorder="true" applyAlignment="true" applyProtection="true">
      <alignment horizontal="center" vertical="top"/>
      <protection locked="false"/>
    </xf>
    <xf numFmtId="178" fontId="10" fillId="0" borderId="4" xfId="0" applyNumberFormat="true" applyFont="true" applyFill="true" applyBorder="true" applyAlignment="true" applyProtection="true">
      <alignment horizontal="center" vertical="top"/>
      <protection locked="false"/>
    </xf>
    <xf numFmtId="0" fontId="5" fillId="0" borderId="5" xfId="0" applyFont="true" applyFill="true" applyBorder="true" applyAlignment="true" applyProtection="true">
      <alignment horizontal="center" vertical="top"/>
      <protection locked="false"/>
    </xf>
    <xf numFmtId="178" fontId="10" fillId="0" borderId="6" xfId="0" applyNumberFormat="true" applyFont="true" applyFill="true" applyBorder="true" applyAlignment="true" applyProtection="true">
      <alignment horizontal="center" vertical="top"/>
      <protection locked="false"/>
    </xf>
    <xf numFmtId="0" fontId="5" fillId="0" borderId="9" xfId="0" applyFont="true" applyFill="true" applyBorder="true" applyAlignment="true" applyProtection="true">
      <alignment horizontal="center" vertical="top"/>
      <protection locked="false"/>
    </xf>
    <xf numFmtId="178" fontId="10" fillId="0" borderId="8" xfId="0" applyNumberFormat="true" applyFont="true" applyFill="true" applyBorder="true" applyAlignment="true" applyProtection="true">
      <alignment horizontal="center" vertical="top"/>
      <protection locked="false"/>
    </xf>
    <xf numFmtId="0" fontId="5" fillId="0" borderId="7" xfId="0" applyFont="true" applyFill="true" applyBorder="true" applyAlignment="true" applyProtection="true">
      <alignment horizontal="center" vertical="top"/>
      <protection locked="false"/>
    </xf>
    <xf numFmtId="178" fontId="10" fillId="0" borderId="2" xfId="0" applyNumberFormat="true" applyFont="true" applyFill="true" applyBorder="true" applyAlignment="true" applyProtection="true">
      <alignment horizontal="center" vertical="top"/>
      <protection locked="false"/>
    </xf>
    <xf numFmtId="0" fontId="5" fillId="0" borderId="3" xfId="0" applyFont="true" applyFill="true" applyBorder="true" applyAlignment="true">
      <alignment horizontal="center" vertical="top"/>
    </xf>
    <xf numFmtId="0" fontId="10" fillId="0" borderId="4" xfId="0" applyNumberFormat="true" applyFont="true" applyFill="true" applyBorder="true" applyAlignment="true">
      <alignment horizontal="center" vertical="top" wrapText="true"/>
    </xf>
    <xf numFmtId="0" fontId="10" fillId="0" borderId="6" xfId="0" applyNumberFormat="true" applyFont="true" applyFill="true" applyBorder="true" applyAlignment="true">
      <alignment horizontal="center" vertical="top" wrapText="true"/>
    </xf>
    <xf numFmtId="0" fontId="5" fillId="0" borderId="9" xfId="0" applyNumberFormat="true" applyFont="true" applyFill="true" applyBorder="true" applyAlignment="true">
      <alignment horizontal="left" vertical="top" wrapText="true"/>
    </xf>
    <xf numFmtId="0" fontId="10" fillId="0" borderId="8" xfId="0" applyNumberFormat="true" applyFont="true" applyFill="true" applyBorder="true" applyAlignment="true">
      <alignment horizontal="center" vertical="top" wrapText="true"/>
    </xf>
    <xf numFmtId="0" fontId="5" fillId="0" borderId="7" xfId="0" applyNumberFormat="true" applyFont="true" applyFill="true" applyBorder="true" applyAlignment="true">
      <alignment horizontal="left" vertical="top" wrapText="true"/>
    </xf>
    <xf numFmtId="0" fontId="5" fillId="0" borderId="4" xfId="0" applyFont="true" applyFill="true" applyBorder="true" applyAlignment="true">
      <alignment horizontal="center" vertical="top" wrapText="true"/>
    </xf>
    <xf numFmtId="0" fontId="5" fillId="0" borderId="6" xfId="0" applyFont="true" applyFill="true" applyBorder="true" applyAlignment="true">
      <alignment horizontal="center" vertical="top" wrapText="true"/>
    </xf>
    <xf numFmtId="0" fontId="5" fillId="0" borderId="8" xfId="0" applyFont="true" applyFill="true" applyBorder="true" applyAlignment="true">
      <alignment horizontal="center" vertical="top" wrapText="true"/>
    </xf>
    <xf numFmtId="0" fontId="10" fillId="0" borderId="5" xfId="0" applyNumberFormat="true" applyFont="true" applyFill="true" applyBorder="true" applyAlignment="true" applyProtection="true">
      <alignment horizontal="right" vertical="top" wrapText="true"/>
      <protection locked="false"/>
    </xf>
    <xf numFmtId="0" fontId="10" fillId="0" borderId="5" xfId="0" applyNumberFormat="true" applyFont="true" applyFill="true" applyBorder="true" applyAlignment="true" applyProtection="true">
      <alignment vertical="top" wrapText="true"/>
      <protection locked="false"/>
    </xf>
    <xf numFmtId="0" fontId="10" fillId="0" borderId="9" xfId="0" applyNumberFormat="true" applyFont="true" applyFill="true" applyBorder="true" applyAlignment="true" applyProtection="true">
      <alignment vertical="top" wrapText="true"/>
      <protection locked="false"/>
    </xf>
    <xf numFmtId="0" fontId="10" fillId="0" borderId="7" xfId="0" applyNumberFormat="true" applyFont="true" applyFill="true" applyBorder="true" applyAlignment="true" applyProtection="true">
      <alignment vertical="top" wrapText="true"/>
      <protection locked="false"/>
    </xf>
    <xf numFmtId="0" fontId="5" fillId="0" borderId="12" xfId="0" applyFont="true" applyFill="true" applyBorder="true" applyAlignment="true" applyProtection="true">
      <alignment horizontal="center" vertical="top" wrapText="true"/>
      <protection locked="false"/>
    </xf>
    <xf numFmtId="0" fontId="5" fillId="0" borderId="10" xfId="0" applyFont="true" applyFill="true" applyBorder="true" applyAlignment="true" applyProtection="true">
      <alignment horizontal="center" vertical="top" wrapText="true"/>
      <protection locked="false"/>
    </xf>
    <xf numFmtId="0" fontId="5" fillId="0" borderId="13" xfId="0" applyNumberFormat="true" applyFont="true" applyFill="true" applyBorder="true" applyAlignment="true" applyProtection="true">
      <alignment horizontal="center" vertical="top" wrapText="true"/>
      <protection locked="false"/>
    </xf>
    <xf numFmtId="0" fontId="10" fillId="0" borderId="3" xfId="0" applyFont="true" applyFill="true" applyBorder="true" applyAlignment="true" applyProtection="true">
      <alignment horizontal="center" vertical="top" wrapText="true"/>
      <protection locked="false"/>
    </xf>
    <xf numFmtId="178" fontId="11" fillId="0" borderId="5" xfId="0" applyNumberFormat="true" applyFont="true" applyFill="true" applyBorder="true" applyAlignment="true" applyProtection="true">
      <alignment horizontal="right" vertical="top" wrapText="true"/>
      <protection locked="false"/>
    </xf>
    <xf numFmtId="178" fontId="11" fillId="0" borderId="9" xfId="0" applyNumberFormat="true" applyFont="true" applyFill="true" applyBorder="true" applyAlignment="true" applyProtection="true">
      <alignment horizontal="right" vertical="top" wrapText="true"/>
      <protection locked="false"/>
    </xf>
    <xf numFmtId="178" fontId="11" fillId="0" borderId="7" xfId="0" applyNumberFormat="true" applyFont="true" applyFill="true" applyBorder="true" applyAlignment="true" applyProtection="true">
      <alignment horizontal="right" vertical="top" wrapText="true"/>
      <protection locked="false"/>
    </xf>
    <xf numFmtId="178" fontId="11" fillId="0" borderId="9" xfId="0" applyNumberFormat="true" applyFont="true" applyFill="true" applyBorder="true" applyAlignment="true" applyProtection="true">
      <alignment vertical="top" wrapText="true"/>
      <protection locked="false"/>
    </xf>
    <xf numFmtId="0" fontId="10" fillId="0" borderId="5" xfId="0" applyFont="true" applyFill="true" applyBorder="true" applyAlignment="true" applyProtection="true">
      <alignment horizontal="center" vertical="top" wrapText="true"/>
      <protection locked="false"/>
    </xf>
    <xf numFmtId="0" fontId="5" fillId="0" borderId="5" xfId="0" applyFont="true" applyFill="true" applyBorder="true" applyAlignment="true" applyProtection="true">
      <alignment horizontal="center" vertical="center" wrapText="true"/>
      <protection locked="false"/>
    </xf>
    <xf numFmtId="0" fontId="10" fillId="0" borderId="9" xfId="0" applyFont="true" applyFill="true" applyBorder="true" applyAlignment="true" applyProtection="true">
      <alignment horizontal="center" vertical="top" wrapText="true"/>
      <protection locked="false"/>
    </xf>
    <xf numFmtId="0" fontId="10" fillId="0" borderId="7" xfId="0" applyFont="true" applyFill="true" applyBorder="true" applyAlignment="true" applyProtection="true">
      <alignment horizontal="center" vertical="top" wrapText="true"/>
      <protection locked="false"/>
    </xf>
    <xf numFmtId="0" fontId="5" fillId="0" borderId="5" xfId="0" applyNumberFormat="true" applyFont="true" applyFill="true" applyBorder="true" applyAlignment="true">
      <alignment horizontal="center" vertical="top" wrapText="true"/>
    </xf>
    <xf numFmtId="0" fontId="10" fillId="0" borderId="5" xfId="0" applyNumberFormat="true" applyFont="true" applyFill="true" applyBorder="true" applyAlignment="true">
      <alignment horizontal="right" vertical="top" wrapText="true"/>
    </xf>
    <xf numFmtId="0" fontId="10" fillId="0" borderId="7" xfId="0" applyNumberFormat="true" applyFont="true" applyFill="true" applyBorder="true" applyAlignment="true">
      <alignment horizontal="right" vertical="top" wrapText="true"/>
    </xf>
    <xf numFmtId="0" fontId="10" fillId="0" borderId="12" xfId="0" applyFont="true" applyFill="true" applyBorder="true" applyAlignment="true">
      <alignment horizontal="center" vertical="top" wrapText="true"/>
    </xf>
    <xf numFmtId="0" fontId="5" fillId="0" borderId="12" xfId="0" applyFont="true" applyFill="true" applyBorder="true" applyAlignment="true">
      <alignment horizontal="center" vertical="top" wrapText="true"/>
    </xf>
    <xf numFmtId="0" fontId="10" fillId="0" borderId="10" xfId="0" applyFont="true" applyFill="true" applyBorder="true" applyAlignment="true">
      <alignment horizontal="center" vertical="top" wrapText="true"/>
    </xf>
    <xf numFmtId="0" fontId="5" fillId="0" borderId="10" xfId="0" applyNumberFormat="true" applyFont="true" applyFill="true" applyBorder="true" applyAlignment="true">
      <alignment horizontal="center" vertical="top" wrapText="true"/>
    </xf>
    <xf numFmtId="0" fontId="10" fillId="0" borderId="13" xfId="0" applyFont="true" applyFill="true" applyBorder="true" applyAlignment="true">
      <alignment horizontal="center" vertical="top" wrapText="true"/>
    </xf>
    <xf numFmtId="0" fontId="5" fillId="0" borderId="13" xfId="0" applyNumberFormat="true" applyFont="true" applyFill="true" applyBorder="true" applyAlignment="true">
      <alignment horizontal="center" vertical="top" wrapText="true"/>
    </xf>
    <xf numFmtId="0" fontId="11" fillId="0" borderId="5" xfId="0" applyFont="true" applyFill="true" applyBorder="true" applyAlignment="true">
      <alignment horizontal="right" vertical="top" wrapText="true"/>
    </xf>
    <xf numFmtId="0" fontId="11" fillId="0" borderId="9" xfId="0" applyFont="true" applyFill="true" applyBorder="true" applyAlignment="true">
      <alignment horizontal="center" vertical="top" wrapText="true"/>
    </xf>
    <xf numFmtId="0" fontId="11" fillId="0" borderId="9" xfId="0" applyFont="true" applyFill="true" applyBorder="true" applyAlignment="true">
      <alignment horizontal="right" vertical="top" wrapText="true"/>
    </xf>
    <xf numFmtId="0" fontId="11" fillId="0" borderId="7" xfId="0" applyFont="true" applyFill="true" applyBorder="true" applyAlignment="true">
      <alignment horizontal="center" vertical="top" wrapText="true"/>
    </xf>
    <xf numFmtId="0" fontId="11" fillId="0" borderId="7" xfId="0" applyFont="true" applyFill="true" applyBorder="true" applyAlignment="true">
      <alignment horizontal="right" vertical="top" wrapText="true"/>
    </xf>
    <xf numFmtId="0" fontId="11" fillId="0" borderId="5" xfId="0" applyFont="true" applyFill="true" applyBorder="true" applyAlignment="true">
      <alignment horizontal="center" vertical="top" wrapText="true"/>
    </xf>
    <xf numFmtId="178" fontId="1" fillId="0" borderId="5" xfId="0" applyNumberFormat="true" applyFont="true" applyFill="true" applyBorder="true" applyAlignment="true" applyProtection="true">
      <alignment horizontal="right" vertical="center"/>
      <protection locked="false"/>
    </xf>
    <xf numFmtId="178" fontId="1" fillId="0" borderId="9" xfId="0" applyNumberFormat="true" applyFont="true" applyFill="true" applyBorder="true" applyAlignment="true" applyProtection="true">
      <alignment horizontal="right" vertical="center"/>
      <protection locked="false"/>
    </xf>
    <xf numFmtId="178" fontId="1" fillId="0" borderId="7" xfId="0" applyNumberFormat="true" applyFont="true" applyFill="true" applyBorder="true" applyAlignment="true" applyProtection="true">
      <alignment horizontal="right" vertical="center"/>
      <protection locked="false"/>
    </xf>
    <xf numFmtId="0" fontId="10" fillId="0" borderId="0" xfId="0" applyFont="true" applyFill="true" applyBorder="true" applyAlignment="true">
      <alignment horizontal="center" vertical="top" wrapText="true"/>
    </xf>
    <xf numFmtId="0" fontId="10" fillId="0" borderId="1" xfId="0" applyFont="true" applyFill="true" applyBorder="true" applyAlignment="true">
      <alignment horizontal="center" vertical="top" wrapText="true"/>
    </xf>
    <xf numFmtId="0" fontId="1" fillId="0" borderId="3" xfId="0" applyFont="true" applyFill="true" applyBorder="true" applyAlignment="true" applyProtection="true">
      <protection locked="false"/>
    </xf>
    <xf numFmtId="178" fontId="10" fillId="0" borderId="4" xfId="0" applyNumberFormat="true" applyFont="true" applyFill="true" applyBorder="true" applyAlignment="true" applyProtection="true">
      <alignment horizontal="right" vertical="top" wrapText="true"/>
      <protection locked="false"/>
    </xf>
    <xf numFmtId="178" fontId="5" fillId="0" borderId="4" xfId="0" applyNumberFormat="true" applyFont="true" applyFill="true" applyBorder="true" applyAlignment="true" applyProtection="true">
      <alignment horizontal="left" vertical="top" wrapText="true"/>
      <protection locked="false"/>
    </xf>
    <xf numFmtId="178" fontId="5" fillId="0" borderId="12" xfId="0" applyNumberFormat="true" applyFont="true" applyFill="true" applyBorder="true" applyAlignment="true" applyProtection="true">
      <alignment horizontal="left" vertical="top" wrapText="true"/>
      <protection locked="false"/>
    </xf>
    <xf numFmtId="178" fontId="10" fillId="0" borderId="6" xfId="0" applyNumberFormat="true" applyFont="true" applyFill="true" applyBorder="true" applyAlignment="true" applyProtection="true">
      <alignment horizontal="right" vertical="top" wrapText="true"/>
      <protection locked="false"/>
    </xf>
    <xf numFmtId="178" fontId="5" fillId="0" borderId="6" xfId="0" applyNumberFormat="true" applyFont="true" applyFill="true" applyBorder="true" applyAlignment="true" applyProtection="true">
      <alignment horizontal="left" vertical="top" wrapText="true"/>
      <protection locked="false"/>
    </xf>
    <xf numFmtId="178" fontId="5" fillId="0" borderId="10" xfId="0" applyNumberFormat="true" applyFont="true" applyFill="true" applyBorder="true" applyAlignment="true" applyProtection="true">
      <alignment horizontal="left" vertical="top" wrapText="true"/>
      <protection locked="false"/>
    </xf>
    <xf numFmtId="178" fontId="10" fillId="0" borderId="8" xfId="0" applyNumberFormat="true" applyFont="true" applyFill="true" applyBorder="true" applyAlignment="true" applyProtection="true">
      <alignment horizontal="right" vertical="top" wrapText="true"/>
      <protection locked="false"/>
    </xf>
    <xf numFmtId="178" fontId="5" fillId="0" borderId="8" xfId="0" applyNumberFormat="true" applyFont="true" applyFill="true" applyBorder="true" applyAlignment="true" applyProtection="true">
      <alignment horizontal="left" vertical="top" wrapText="true"/>
      <protection locked="false"/>
    </xf>
    <xf numFmtId="178" fontId="5" fillId="0" borderId="13" xfId="0" applyNumberFormat="true" applyFont="true" applyFill="true" applyBorder="true" applyAlignment="true" applyProtection="true">
      <alignment horizontal="left" vertical="top" wrapText="true"/>
      <protection locked="false"/>
    </xf>
    <xf numFmtId="178" fontId="11" fillId="0" borderId="12" xfId="0" applyNumberFormat="true" applyFont="true" applyFill="true" applyBorder="true" applyAlignment="true" applyProtection="true">
      <alignment horizontal="right" vertical="top" wrapText="true"/>
      <protection locked="false"/>
    </xf>
    <xf numFmtId="0" fontId="11" fillId="0" borderId="3" xfId="0" applyFont="true" applyFill="true" applyBorder="true" applyAlignment="true" applyProtection="true">
      <alignment vertical="center"/>
      <protection locked="false"/>
    </xf>
    <xf numFmtId="178" fontId="11" fillId="0" borderId="10" xfId="0" applyNumberFormat="true" applyFont="true" applyFill="true" applyBorder="true" applyAlignment="true" applyProtection="true">
      <alignment vertical="top" wrapText="true"/>
      <protection locked="false"/>
    </xf>
    <xf numFmtId="178" fontId="11" fillId="0" borderId="10" xfId="0" applyNumberFormat="true" applyFont="true" applyFill="true" applyBorder="true" applyAlignment="true" applyProtection="true">
      <alignment horizontal="right" vertical="top" wrapText="true"/>
      <protection locked="false"/>
    </xf>
    <xf numFmtId="178" fontId="11" fillId="0" borderId="13" xfId="0" applyNumberFormat="true" applyFont="true" applyFill="true" applyBorder="true" applyAlignment="true" applyProtection="true">
      <alignment horizontal="right" vertical="top" wrapText="true"/>
      <protection locked="false"/>
    </xf>
    <xf numFmtId="0" fontId="5" fillId="0" borderId="5" xfId="0" applyFont="true" applyFill="true" applyBorder="true" applyAlignment="true" applyProtection="true">
      <alignment vertical="top" wrapText="true"/>
      <protection locked="false"/>
    </xf>
    <xf numFmtId="0" fontId="5" fillId="0" borderId="14" xfId="0" applyNumberFormat="true" applyFont="true" applyFill="true" applyBorder="true" applyAlignment="true" applyProtection="true">
      <alignment horizontal="left" vertical="top" wrapText="true"/>
      <protection locked="false"/>
    </xf>
    <xf numFmtId="0" fontId="5" fillId="0" borderId="9" xfId="0" applyFont="true" applyFill="true" applyBorder="true" applyAlignment="true" applyProtection="true">
      <alignment vertical="top" wrapText="true"/>
      <protection locked="false"/>
    </xf>
    <xf numFmtId="0" fontId="5" fillId="0" borderId="7" xfId="0" applyFont="true" applyFill="true" applyBorder="true" applyAlignment="true" applyProtection="true">
      <alignment vertical="top" wrapText="true"/>
      <protection locked="false"/>
    </xf>
    <xf numFmtId="0" fontId="5" fillId="0" borderId="5" xfId="0" applyNumberFormat="true" applyFont="true" applyFill="true" applyBorder="true" applyAlignment="true" applyProtection="true">
      <alignment horizontal="left" vertical="top"/>
      <protection locked="false"/>
    </xf>
    <xf numFmtId="0" fontId="5" fillId="0" borderId="9" xfId="0" applyNumberFormat="true" applyFont="true" applyFill="true" applyBorder="true" applyAlignment="true" applyProtection="true">
      <alignment horizontal="left" vertical="top"/>
      <protection locked="false"/>
    </xf>
    <xf numFmtId="0" fontId="5" fillId="0" borderId="7" xfId="0" applyNumberFormat="true" applyFont="true" applyFill="true" applyBorder="true" applyAlignment="true" applyProtection="true">
      <alignment horizontal="left" vertical="top"/>
      <protection locked="false"/>
    </xf>
    <xf numFmtId="0" fontId="11" fillId="0" borderId="5" xfId="0" applyNumberFormat="true" applyFont="true" applyFill="true" applyBorder="true" applyAlignment="true">
      <alignment horizontal="right" vertical="top"/>
    </xf>
    <xf numFmtId="0" fontId="5" fillId="0" borderId="12" xfId="0" applyNumberFormat="true" applyFont="true" applyFill="true" applyBorder="true" applyAlignment="true">
      <alignment horizontal="left" vertical="top" wrapText="true"/>
    </xf>
    <xf numFmtId="0" fontId="11" fillId="0" borderId="9" xfId="0" applyNumberFormat="true" applyFont="true" applyFill="true" applyBorder="true" applyAlignment="true">
      <alignment horizontal="right" vertical="top"/>
    </xf>
    <xf numFmtId="0" fontId="5" fillId="0" borderId="10" xfId="0" applyNumberFormat="true" applyFont="true" applyFill="true" applyBorder="true" applyAlignment="true">
      <alignment horizontal="left" vertical="top" wrapText="true"/>
    </xf>
    <xf numFmtId="0" fontId="11" fillId="0" borderId="7" xfId="0" applyNumberFormat="true" applyFont="true" applyFill="true" applyBorder="true" applyAlignment="true">
      <alignment horizontal="right" vertical="top"/>
    </xf>
    <xf numFmtId="0" fontId="5" fillId="0" borderId="13" xfId="0" applyNumberFormat="true" applyFont="true" applyFill="true" applyBorder="true" applyAlignment="true">
      <alignment horizontal="left" vertical="top" wrapText="true"/>
    </xf>
    <xf numFmtId="0" fontId="10" fillId="0" borderId="4" xfId="0" applyFont="true" applyFill="true" applyBorder="true" applyAlignment="true">
      <alignment horizontal="right" vertical="top" wrapText="true"/>
    </xf>
    <xf numFmtId="0" fontId="5" fillId="0" borderId="4" xfId="0" applyNumberFormat="true" applyFont="true" applyFill="true" applyBorder="true" applyAlignment="true">
      <alignment horizontal="left" vertical="top" wrapText="true"/>
    </xf>
    <xf numFmtId="178" fontId="5" fillId="0" borderId="12" xfId="0" applyNumberFormat="true" applyFont="true" applyFill="true" applyBorder="true" applyAlignment="true">
      <alignment horizontal="left" vertical="top" wrapText="true"/>
    </xf>
    <xf numFmtId="178" fontId="10" fillId="0" borderId="3" xfId="0" applyNumberFormat="true" applyFont="true" applyFill="true" applyBorder="true" applyAlignment="true" applyProtection="true">
      <alignment vertical="center"/>
      <protection locked="false"/>
    </xf>
    <xf numFmtId="0" fontId="10" fillId="0" borderId="6" xfId="0" applyNumberFormat="true" applyFont="true" applyFill="true" applyBorder="true" applyAlignment="true">
      <alignment horizontal="right" vertical="top" wrapText="true"/>
    </xf>
    <xf numFmtId="0" fontId="5" fillId="0" borderId="6" xfId="0" applyNumberFormat="true" applyFont="true" applyFill="true" applyBorder="true" applyAlignment="true">
      <alignment horizontal="left" vertical="top" wrapText="true"/>
    </xf>
    <xf numFmtId="178" fontId="5" fillId="0" borderId="10" xfId="0" applyNumberFormat="true" applyFont="true" applyFill="true" applyBorder="true" applyAlignment="true">
      <alignment horizontal="left" vertical="top" wrapText="true"/>
    </xf>
    <xf numFmtId="0" fontId="10" fillId="0" borderId="8" xfId="0" applyNumberFormat="true" applyFont="true" applyFill="true" applyBorder="true" applyAlignment="true">
      <alignment horizontal="right" vertical="top" wrapText="true"/>
    </xf>
    <xf numFmtId="0" fontId="5" fillId="0" borderId="8" xfId="0" applyNumberFormat="true" applyFont="true" applyFill="true" applyBorder="true" applyAlignment="true">
      <alignment horizontal="left" vertical="top" wrapText="true"/>
    </xf>
    <xf numFmtId="178" fontId="5" fillId="0" borderId="13" xfId="0" applyNumberFormat="true" applyFont="true" applyFill="true" applyBorder="true" applyAlignment="true">
      <alignment horizontal="left" vertical="top" wrapText="true"/>
    </xf>
    <xf numFmtId="0" fontId="5" fillId="0" borderId="5" xfId="0" applyFont="true" applyFill="true" applyBorder="true" applyAlignment="true">
      <alignment vertical="top" wrapText="true"/>
    </xf>
    <xf numFmtId="0" fontId="5" fillId="0" borderId="9" xfId="0" applyFont="true" applyFill="true" applyBorder="true" applyAlignment="true">
      <alignment vertical="top" wrapText="true"/>
    </xf>
    <xf numFmtId="0" fontId="5" fillId="0" borderId="7" xfId="0" applyFont="true" applyFill="true" applyBorder="true" applyAlignment="true">
      <alignment vertical="top" wrapText="true"/>
    </xf>
    <xf numFmtId="0" fontId="1" fillId="3" borderId="0" xfId="0" applyFont="true" applyFill="true" applyBorder="true" applyAlignment="true" applyProtection="true">
      <protection locked="false"/>
    </xf>
    <xf numFmtId="0" fontId="11" fillId="0" borderId="0" xfId="0" applyFont="true" applyFill="true" applyBorder="true" applyAlignment="true" applyProtection="true">
      <alignment vertical="center"/>
      <protection locked="false"/>
    </xf>
    <xf numFmtId="178" fontId="10" fillId="0" borderId="0" xfId="0" applyNumberFormat="true" applyFont="true" applyFill="true" applyBorder="true" applyAlignment="true" applyProtection="true">
      <alignment vertical="center"/>
      <protection locked="false"/>
    </xf>
    <xf numFmtId="0" fontId="10" fillId="3" borderId="0" xfId="0" applyFont="true" applyFill="true" applyBorder="true" applyAlignment="true" applyProtection="true">
      <alignment vertical="center"/>
      <protection locked="false"/>
    </xf>
    <xf numFmtId="0" fontId="11" fillId="3" borderId="0" xfId="0" applyFont="true" applyFill="true" applyBorder="true" applyAlignment="true" applyProtection="true">
      <alignment vertical="center"/>
      <protection locked="false"/>
    </xf>
    <xf numFmtId="0" fontId="0" fillId="0" borderId="0" xfId="0" applyFont="true" applyFill="true" applyBorder="true" applyAlignment="true">
      <alignment vertical="center"/>
    </xf>
    <xf numFmtId="0" fontId="12" fillId="0" borderId="0" xfId="0" applyFont="true" applyFill="true" applyBorder="true" applyAlignment="true" applyProtection="true">
      <alignment wrapText="true"/>
      <protection locked="false"/>
    </xf>
    <xf numFmtId="0" fontId="12" fillId="0" borderId="0" xfId="0" applyFont="true" applyFill="true" applyBorder="true" applyAlignment="true">
      <alignment vertical="center" wrapText="true"/>
    </xf>
    <xf numFmtId="0" fontId="13" fillId="0" borderId="0" xfId="0" applyFont="true" applyFill="true" applyBorder="true" applyAlignment="true">
      <alignment vertical="center" wrapText="true"/>
    </xf>
    <xf numFmtId="0" fontId="13" fillId="0" borderId="0" xfId="0" applyFont="true" applyFill="true" applyBorder="true" applyAlignment="true">
      <alignment horizontal="left" vertical="center" wrapText="true"/>
    </xf>
    <xf numFmtId="0" fontId="13" fillId="0" borderId="0" xfId="0" applyFont="true" applyFill="true" applyBorder="true" applyAlignment="true">
      <alignment vertical="center"/>
    </xf>
    <xf numFmtId="0" fontId="2" fillId="0" borderId="0" xfId="0" applyNumberFormat="true" applyFont="true" applyFill="true" applyBorder="true" applyAlignment="true">
      <alignment horizontal="center"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8" fontId="2" fillId="0" borderId="0" xfId="0" applyNumberFormat="true" applyFont="true" applyFill="true" applyBorder="true" applyAlignment="true">
      <alignment horizontal="right" vertical="center" wrapText="true"/>
    </xf>
    <xf numFmtId="0" fontId="2" fillId="0" borderId="0" xfId="0" applyFont="true" applyFill="true" applyBorder="true" applyAlignment="true">
      <alignment horizontal="left" vertical="center" wrapText="true"/>
    </xf>
    <xf numFmtId="0" fontId="2" fillId="0" borderId="0" xfId="0" applyNumberFormat="true" applyFont="true" applyFill="true" applyBorder="true" applyAlignment="true">
      <alignment horizontal="left" vertical="center" wrapText="true"/>
    </xf>
    <xf numFmtId="0" fontId="14" fillId="0" borderId="0" xfId="0" applyNumberFormat="true" applyFont="true" applyFill="true" applyAlignment="true">
      <alignment horizontal="left" vertical="center" wrapText="true"/>
    </xf>
    <xf numFmtId="0" fontId="2" fillId="0" borderId="0" xfId="0" applyNumberFormat="true" applyFont="true" applyFill="true" applyAlignment="true">
      <alignment horizontal="left" vertical="center" wrapText="true"/>
    </xf>
    <xf numFmtId="0" fontId="15" fillId="0" borderId="0" xfId="0" applyFont="true" applyFill="true" applyBorder="true" applyAlignment="true">
      <alignment horizontal="center" vertical="center" wrapText="true"/>
    </xf>
    <xf numFmtId="0" fontId="16" fillId="0" borderId="0" xfId="0" applyNumberFormat="true" applyFont="true" applyFill="true" applyAlignment="true" applyProtection="true">
      <alignment horizontal="right" vertical="top" wrapText="true"/>
      <protection locked="false"/>
    </xf>
    <xf numFmtId="0" fontId="17" fillId="0" borderId="3" xfId="0" applyNumberFormat="true" applyFont="true" applyFill="true" applyBorder="true" applyAlignment="true" applyProtection="true">
      <alignment horizontal="center" vertical="center" wrapText="true"/>
    </xf>
    <xf numFmtId="0" fontId="17" fillId="0" borderId="3" xfId="0" applyFont="true" applyFill="true" applyBorder="true" applyAlignment="true" applyProtection="true">
      <alignment horizontal="center" vertical="center" wrapText="true"/>
    </xf>
    <xf numFmtId="0" fontId="18" fillId="0" borderId="3" xfId="0" applyNumberFormat="true" applyFont="true" applyFill="true" applyBorder="true" applyAlignment="true" applyProtection="true">
      <alignment horizontal="center" vertical="center" wrapText="true"/>
    </xf>
    <xf numFmtId="0" fontId="17" fillId="0" borderId="3" xfId="0" applyFont="true" applyFill="true" applyBorder="true" applyAlignment="true" applyProtection="true">
      <alignment horizontal="left" vertical="center" wrapText="true"/>
    </xf>
    <xf numFmtId="178" fontId="17" fillId="0" borderId="3" xfId="0" applyNumberFormat="true" applyFont="true" applyFill="true" applyBorder="true" applyAlignment="true" applyProtection="true">
      <alignment horizontal="left" vertical="center" wrapText="true"/>
    </xf>
    <xf numFmtId="176" fontId="13" fillId="0" borderId="3" xfId="0" applyNumberFormat="true" applyFont="true" applyFill="true" applyBorder="true" applyAlignment="true">
      <alignment horizontal="center" vertical="center" wrapText="true"/>
    </xf>
    <xf numFmtId="0" fontId="13" fillId="0" borderId="3" xfId="0" applyFont="true" applyFill="true" applyBorder="true" applyAlignment="true">
      <alignment horizontal="left" vertical="center" wrapText="true"/>
    </xf>
    <xf numFmtId="0" fontId="13" fillId="0" borderId="3" xfId="0" applyFont="true" applyFill="true" applyBorder="true" applyAlignment="true">
      <alignment horizontal="center" vertical="center" wrapText="true"/>
    </xf>
    <xf numFmtId="0" fontId="13" fillId="0" borderId="3" xfId="0" applyFont="true" applyFill="true" applyBorder="true" applyAlignment="true">
      <alignment horizontal="justify" vertical="center" wrapText="true"/>
    </xf>
    <xf numFmtId="0" fontId="16" fillId="0" borderId="3" xfId="0" applyFont="true" applyFill="true" applyBorder="true" applyAlignment="true">
      <alignment horizontal="left" vertical="center" wrapText="true"/>
    </xf>
    <xf numFmtId="0" fontId="12" fillId="0" borderId="3" xfId="0" applyNumberFormat="true" applyFont="true" applyFill="true" applyBorder="true" applyAlignment="true" applyProtection="true">
      <alignment horizontal="center" vertical="center" wrapText="true"/>
    </xf>
    <xf numFmtId="0" fontId="13" fillId="0" borderId="3" xfId="0" applyNumberFormat="true" applyFont="true" applyFill="true" applyBorder="true" applyAlignment="true">
      <alignment horizontal="center" vertical="center" wrapText="true"/>
    </xf>
    <xf numFmtId="0" fontId="13" fillId="0" borderId="3" xfId="0" applyNumberFormat="true" applyFont="true" applyFill="true" applyBorder="true" applyAlignment="true">
      <alignment horizontal="left" vertical="center" wrapText="true"/>
    </xf>
    <xf numFmtId="178" fontId="16" fillId="0" borderId="3" xfId="0" applyNumberFormat="true" applyFont="true" applyFill="true" applyBorder="true" applyAlignment="true" applyProtection="true">
      <alignment horizontal="left" vertical="center" wrapText="true"/>
    </xf>
    <xf numFmtId="178" fontId="13" fillId="0" borderId="3" xfId="0" applyNumberFormat="true" applyFont="true" applyFill="true" applyBorder="true" applyAlignment="true" applyProtection="true">
      <alignment horizontal="center" vertical="center"/>
    </xf>
    <xf numFmtId="0" fontId="16" fillId="0" borderId="3" xfId="0" applyFont="true" applyFill="true" applyBorder="true" applyAlignment="true">
      <alignment horizontal="justify" vertical="center"/>
    </xf>
    <xf numFmtId="0" fontId="13" fillId="0" borderId="3" xfId="0" applyFont="true" applyFill="true" applyBorder="true" applyAlignment="true">
      <alignment vertical="center" wrapText="true"/>
    </xf>
    <xf numFmtId="0" fontId="13" fillId="0" borderId="3" xfId="0" applyFont="true" applyFill="true" applyBorder="true" applyAlignment="true">
      <alignment horizontal="justify" vertical="center"/>
    </xf>
    <xf numFmtId="178" fontId="13" fillId="0" borderId="3" xfId="0" applyNumberFormat="true" applyFont="true" applyFill="true" applyBorder="true" applyAlignment="true" applyProtection="true">
      <alignment horizontal="left" vertical="center" wrapText="true"/>
    </xf>
    <xf numFmtId="0" fontId="12" fillId="0" borderId="3" xfId="0" applyNumberFormat="true" applyFont="true" applyFill="true" applyBorder="true" applyAlignment="true">
      <alignment horizontal="left" vertical="center" wrapText="true"/>
    </xf>
    <xf numFmtId="0" fontId="17" fillId="0" borderId="3" xfId="0" applyNumberFormat="true" applyFont="true" applyFill="true" applyBorder="true" applyAlignment="true">
      <alignment horizontal="left" vertical="center" wrapText="true"/>
    </xf>
    <xf numFmtId="0" fontId="2" fillId="0" borderId="0" xfId="0" applyNumberFormat="true" applyFont="true" applyFill="true" applyAlignment="true">
      <alignment horizontal="right" vertical="center" wrapText="true"/>
    </xf>
    <xf numFmtId="0" fontId="15" fillId="0" borderId="0" xfId="0" applyFont="true" applyFill="true" applyBorder="true" applyAlignment="true">
      <alignment horizontal="right" vertical="center" wrapText="true"/>
    </xf>
    <xf numFmtId="178" fontId="17" fillId="0" borderId="3" xfId="0" applyNumberFormat="true" applyFont="true" applyFill="true" applyBorder="true" applyAlignment="true" applyProtection="true">
      <alignment horizontal="center" vertical="center" wrapText="true"/>
    </xf>
    <xf numFmtId="0" fontId="18" fillId="0" borderId="3" xfId="0" applyFont="true" applyFill="true" applyBorder="true" applyAlignment="true">
      <alignment horizontal="center" vertical="center" wrapText="true"/>
    </xf>
    <xf numFmtId="0" fontId="17" fillId="0" borderId="3" xfId="0" applyNumberFormat="true" applyFont="true" applyFill="true" applyBorder="true" applyAlignment="true">
      <alignment horizontal="center" vertical="center" wrapText="true"/>
    </xf>
    <xf numFmtId="178" fontId="17" fillId="0" borderId="3" xfId="0" applyNumberFormat="true" applyFont="true" applyFill="true" applyBorder="true" applyAlignment="true" applyProtection="true">
      <alignment horizontal="right" vertical="center" wrapText="true"/>
    </xf>
    <xf numFmtId="0" fontId="17" fillId="0" borderId="3" xfId="0" applyFont="true" applyFill="true" applyBorder="true" applyAlignment="true">
      <alignment horizontal="center" vertical="center" wrapText="true"/>
    </xf>
    <xf numFmtId="0" fontId="17" fillId="0" borderId="3" xfId="0" applyFont="true" applyFill="true" applyBorder="true" applyAlignment="true">
      <alignment horizontal="left" vertical="center" wrapText="true"/>
    </xf>
    <xf numFmtId="178" fontId="13" fillId="0" borderId="3" xfId="0" applyNumberFormat="true" applyFont="true" applyFill="true" applyBorder="true" applyAlignment="true">
      <alignment horizontal="right" vertical="center" wrapText="true"/>
    </xf>
    <xf numFmtId="0" fontId="13" fillId="0" borderId="3" xfId="0" applyFont="true" applyFill="true" applyBorder="true" applyAlignment="true">
      <alignment horizontal="right" vertical="center" wrapText="true"/>
    </xf>
    <xf numFmtId="176" fontId="12" fillId="0" borderId="3" xfId="0" applyNumberFormat="true" applyFont="true" applyFill="true" applyBorder="true" applyAlignment="true">
      <alignment horizontal="right" vertical="center" wrapText="true"/>
    </xf>
    <xf numFmtId="176" fontId="12" fillId="0" borderId="3" xfId="0" applyNumberFormat="true" applyFont="true" applyFill="true" applyBorder="true" applyAlignment="true">
      <alignment horizontal="left" vertical="center" wrapText="true"/>
    </xf>
    <xf numFmtId="178" fontId="13" fillId="0" borderId="3" xfId="0" applyNumberFormat="true" applyFont="true" applyFill="true" applyBorder="true" applyAlignment="true" applyProtection="true">
      <alignment horizontal="right" vertical="center" wrapText="true"/>
    </xf>
    <xf numFmtId="0" fontId="13" fillId="0" borderId="3" xfId="0" applyFont="true" applyFill="true" applyBorder="true" applyAlignment="true">
      <alignment vertical="center"/>
    </xf>
    <xf numFmtId="0" fontId="13" fillId="0" borderId="3" xfId="0" applyNumberFormat="true" applyFont="true" applyFill="true" applyBorder="true" applyAlignment="true">
      <alignment vertical="center" wrapText="true"/>
    </xf>
  </cellXfs>
  <cellStyles count="61">
    <cellStyle name="常规" xfId="0" builtinId="0"/>
    <cellStyle name="常规_Sheet1_政府投资_11" xfId="1"/>
    <cellStyle name="常规 15" xfId="2"/>
    <cellStyle name="常规_Sheet1_全部_11" xfId="3"/>
    <cellStyle name="常规_Sheet1" xfId="4"/>
    <cellStyle name="40% - 强调文字颜色 6" xfId="5" builtinId="51"/>
    <cellStyle name="20% - 强调文字颜色 6" xfId="6" builtinId="50"/>
    <cellStyle name="e鯪9Y_x005f_x000b_" xfId="7"/>
    <cellStyle name="强调文字颜色 6" xfId="8" builtinId="49"/>
    <cellStyle name="40% - 强调文字颜色 5" xfId="9" builtinId="47"/>
    <cellStyle name="20% - 强调文字颜色 5" xfId="10" builtinId="46"/>
    <cellStyle name="强调文字颜色 5" xfId="11" builtinId="45"/>
    <cellStyle name="40% - 强调文字颜色 4" xfId="12" builtinId="43"/>
    <cellStyle name="标题 3" xfId="13" builtinId="18"/>
    <cellStyle name="常规_重点前期_2" xfId="14"/>
    <cellStyle name="解释性文本" xfId="15" builtinId="53"/>
    <cellStyle name="汇总" xfId="16" builtinId="25"/>
    <cellStyle name="百分比" xfId="17" builtinId="5"/>
    <cellStyle name="千位分隔" xfId="18" builtinId="3"/>
    <cellStyle name="标题 2" xfId="19" builtinId="17"/>
    <cellStyle name="常规_2006年计划表（11，1）" xfId="20"/>
    <cellStyle name="常规_政府投资_17" xfId="21"/>
    <cellStyle name="货币[0]" xfId="22" builtinId="7"/>
    <cellStyle name="常规_重点建设产业" xfId="23"/>
    <cellStyle name="常规 4" xfId="24"/>
    <cellStyle name="60% - 强调文字颜色 4" xfId="25" builtinId="44"/>
    <cellStyle name="警告文本" xfId="26" builtinId="11"/>
    <cellStyle name="20% - 强调文字颜色 2" xfId="27" builtinId="34"/>
    <cellStyle name="60% - 强调文字颜色 5" xfId="28" builtinId="48"/>
    <cellStyle name="标题 1" xfId="29" builtinId="16"/>
    <cellStyle name="超链接" xfId="30" builtinId="8"/>
    <cellStyle name="20% - 强调文字颜色 3" xfId="31" builtinId="38"/>
    <cellStyle name="货币" xfId="32" builtinId="4"/>
    <cellStyle name="20% - 强调文字颜色 4" xfId="33" builtinId="42"/>
    <cellStyle name="计算" xfId="34" builtinId="22"/>
    <cellStyle name="已访问的超链接" xfId="35" builtinId="9"/>
    <cellStyle name="千位分隔[0]" xfId="36" builtinId="6"/>
    <cellStyle name="强调文字颜色 4" xfId="37" builtinId="41"/>
    <cellStyle name="40% - 强调文字颜色 3" xfId="38" builtinId="39"/>
    <cellStyle name="60% - 强调文字颜色 6" xfId="39" builtinId="52"/>
    <cellStyle name="输入" xfId="40" builtinId="20"/>
    <cellStyle name="输出" xfId="41" builtinId="21"/>
    <cellStyle name="检查单元格" xfId="42" builtinId="23"/>
    <cellStyle name="链接单元格" xfId="43" builtinId="24"/>
    <cellStyle name="60% - 强调文字颜色 1" xfId="44" builtinId="32"/>
    <cellStyle name="60% - 强调文字颜色 3" xfId="45" builtinId="40"/>
    <cellStyle name="注释" xfId="46" builtinId="10"/>
    <cellStyle name="标题" xfId="47" builtinId="15"/>
    <cellStyle name="好" xfId="48" builtinId="26"/>
    <cellStyle name="标题 4" xfId="49" builtinId="19"/>
    <cellStyle name="强调文字颜色 1" xfId="50" builtinId="29"/>
    <cellStyle name="适中" xfId="51" builtinId="28"/>
    <cellStyle name="20% - 强调文字颜色 1" xfId="52" builtinId="30"/>
    <cellStyle name="常规_2008年中央水利建设投资建议计划及2009年框架计划表" xfId="53"/>
    <cellStyle name="差" xfId="54" builtinId="27"/>
    <cellStyle name="强调文字颜色 2" xfId="55" builtinId="33"/>
    <cellStyle name="40% - 强调文字颜色 1" xfId="56" builtinId="31"/>
    <cellStyle name="常规 2" xfId="57"/>
    <cellStyle name="60% - 强调文字颜色 2" xfId="58" builtinId="36"/>
    <cellStyle name="40% - 强调文字颜色 2" xfId="59" builtinId="35"/>
    <cellStyle name="强调文字颜色 3" xfId="60" builtinId="37"/>
  </cellStyles>
  <dxfs count="1">
    <dxf>
      <font>
        <name val="宋体"/>
        <scheme val="none"/>
        <b val="0"/>
        <i val="0"/>
        <strike val="0"/>
        <u val="none"/>
        <sz val="12"/>
        <color rgb="FF9C0006"/>
      </font>
      <fill>
        <patternFill patternType="solid">
          <bgColor rgb="FFFFC7CE"/>
        </patternFill>
      </fill>
    </dxf>
  </dxfs>
  <tableStyles count="0" defaultTableStyle="TableStyleMedium2"/>
  <colors>
    <mruColors>
      <color rgb="00FFFFFF"/>
      <color rgb="0092D05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22</xdr:row>
      <xdr:rowOff>0</xdr:rowOff>
    </xdr:from>
    <xdr:to>
      <xdr:col>4</xdr:col>
      <xdr:colOff>10160</xdr:colOff>
      <xdr:row>23</xdr:row>
      <xdr:rowOff>6985</xdr:rowOff>
    </xdr:to>
    <xdr:pic>
      <xdr:nvPicPr>
        <xdr:cNvPr id="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5"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6"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7"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8"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1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1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1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1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14"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15"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16"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17"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18"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19"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2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2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2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2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24"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25"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2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2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28"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2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3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6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7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8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9"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10"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14"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16"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17"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2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21"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2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23"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124"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2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2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2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28"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2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30"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31"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3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3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3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35"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3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37"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38"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3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4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4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42"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4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44"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145"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4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4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4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49"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5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51"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52"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5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5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5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56"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5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58"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59"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6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6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6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63"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6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65"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166"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6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6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6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70"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1"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2"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3"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4"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5"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6"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7"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8"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79"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80"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81"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8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9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0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1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2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3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4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5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5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5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25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5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5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5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5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5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5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6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7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8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29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0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1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2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2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2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2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2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2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2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2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2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2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3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4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5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6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7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8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39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9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39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0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1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2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3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4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5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46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7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7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7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7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74"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75"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76"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77"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78"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79"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8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8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8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8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84"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85"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86"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87"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88"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89"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9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9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49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49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49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49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496"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49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9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49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0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1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2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3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4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5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6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7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7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7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7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7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57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7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577"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578"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7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8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8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582"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8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584"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585"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8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8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8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589"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9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591"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592"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9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9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9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596"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59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598"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599"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0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0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0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03"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0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05"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606"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0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0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0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10"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1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12"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613"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1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1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1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17"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1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19"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620"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2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2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2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24"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2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26"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627"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2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2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3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31"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3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33"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634"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3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3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63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638"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39"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0"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1"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2"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3"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4"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5"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6"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7"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8"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649"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5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6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7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8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69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0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1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2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2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2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3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4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5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6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7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8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9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9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9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79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9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9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9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9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9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79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0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1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2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3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4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5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6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6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6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6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6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86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6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6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6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6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7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8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89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0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1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8"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29"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0"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1"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2"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3"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4"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5"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6"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6</xdr:col>
      <xdr:colOff>0</xdr:colOff>
      <xdr:row>22</xdr:row>
      <xdr:rowOff>0</xdr:rowOff>
    </xdr:from>
    <xdr:to>
      <xdr:col>6</xdr:col>
      <xdr:colOff>1161415</xdr:colOff>
      <xdr:row>22</xdr:row>
      <xdr:rowOff>170180</xdr:rowOff>
    </xdr:to>
    <xdr:pic>
      <xdr:nvPicPr>
        <xdr:cNvPr id="937" name="Picture 1027" descr="clip_image2400" hidden="true"/>
        <xdr:cNvPicPr>
          <a:picLocks noChangeAspect="true"/>
        </xdr:cNvPicPr>
      </xdr:nvPicPr>
      <xdr:blipFill>
        <a:blip r:embed="rId1"/>
        <a:stretch>
          <a:fillRect/>
        </a:stretch>
      </xdr:blipFill>
      <xdr:spPr>
        <a:xfrm>
          <a:off x="11306175" y="12357100"/>
          <a:ext cx="1161415" cy="17018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38"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39"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4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4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4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4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44"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45"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46"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47"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48"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49"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5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5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52"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53"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54"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55"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56"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57"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58"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59"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6985</xdr:rowOff>
    </xdr:to>
    <xdr:pic>
      <xdr:nvPicPr>
        <xdr:cNvPr id="960" name="Picture 1027" descr="clip_image2400"/>
        <xdr:cNvPicPr>
          <a:picLocks noChangeAspect="true"/>
        </xdr:cNvPicPr>
      </xdr:nvPicPr>
      <xdr:blipFill>
        <a:blip r:embed="rId1"/>
        <a:stretch>
          <a:fillRect/>
        </a:stretch>
      </xdr:blipFill>
      <xdr:spPr>
        <a:xfrm>
          <a:off x="7848600" y="12357100"/>
          <a:ext cx="10160" cy="845185"/>
        </a:xfrm>
        <a:prstGeom prst="rect">
          <a:avLst/>
        </a:prstGeom>
        <a:noFill/>
        <a:ln w="9525">
          <a:noFill/>
        </a:ln>
      </xdr:spPr>
    </xdr:pic>
    <xdr:clientData/>
  </xdr:twoCellAnchor>
  <xdr:twoCellAnchor editAs="oneCell">
    <xdr:from>
      <xdr:col>4</xdr:col>
      <xdr:colOff>0</xdr:colOff>
      <xdr:row>22</xdr:row>
      <xdr:rowOff>0</xdr:rowOff>
    </xdr:from>
    <xdr:to>
      <xdr:col>4</xdr:col>
      <xdr:colOff>10160</xdr:colOff>
      <xdr:row>23</xdr:row>
      <xdr:rowOff>2540</xdr:rowOff>
    </xdr:to>
    <xdr:pic>
      <xdr:nvPicPr>
        <xdr:cNvPr id="961" name="Picture 1027" descr="clip_image2400"/>
        <xdr:cNvPicPr>
          <a:picLocks noChangeAspect="true"/>
        </xdr:cNvPicPr>
      </xdr:nvPicPr>
      <xdr:blipFill>
        <a:blip r:embed="rId1"/>
        <a:stretch>
          <a:fillRect/>
        </a:stretch>
      </xdr:blipFill>
      <xdr:spPr>
        <a:xfrm>
          <a:off x="7848600" y="12357100"/>
          <a:ext cx="10160" cy="84074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96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96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964"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96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6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6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6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6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7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8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99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0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1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2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4"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5"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6"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7"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8"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39"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40"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41"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42"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819150</xdr:rowOff>
    </xdr:to>
    <xdr:pic>
      <xdr:nvPicPr>
        <xdr:cNvPr id="1043" name="Picture 1027" descr="clip_image2400"/>
        <xdr:cNvPicPr>
          <a:picLocks noChangeAspect="true"/>
        </xdr:cNvPicPr>
      </xdr:nvPicPr>
      <xdr:blipFill>
        <a:blip r:embed="rId1"/>
        <a:stretch>
          <a:fillRect/>
        </a:stretch>
      </xdr:blipFill>
      <xdr:spPr>
        <a:xfrm>
          <a:off x="7848600" y="12357100"/>
          <a:ext cx="9525" cy="81915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4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45"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046"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4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4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4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50"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5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52"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053"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5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5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5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57"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5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59"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1060"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6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6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6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64"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6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66"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067"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6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6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7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71"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7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73"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074"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7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7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7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78"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7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80"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1081"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82"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8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8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85"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8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87"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088"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89"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9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91"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92"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9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94"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183515</xdr:rowOff>
    </xdr:to>
    <xdr:pic>
      <xdr:nvPicPr>
        <xdr:cNvPr id="1095" name="Picture 1027" descr="clip_image2400"/>
        <xdr:cNvPicPr>
          <a:picLocks noChangeAspect="true"/>
        </xdr:cNvPicPr>
      </xdr:nvPicPr>
      <xdr:blipFill>
        <a:blip r:embed="rId1"/>
        <a:stretch>
          <a:fillRect/>
        </a:stretch>
      </xdr:blipFill>
      <xdr:spPr>
        <a:xfrm>
          <a:off x="7848600" y="12357100"/>
          <a:ext cx="18415" cy="18351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96"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97"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098"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099"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00"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101"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18415</xdr:colOff>
      <xdr:row>22</xdr:row>
      <xdr:rowOff>563245</xdr:rowOff>
    </xdr:to>
    <xdr:pic>
      <xdr:nvPicPr>
        <xdr:cNvPr id="1102" name="Picture 1027" descr="clip_image2400"/>
        <xdr:cNvPicPr>
          <a:picLocks noChangeAspect="true"/>
        </xdr:cNvPicPr>
      </xdr:nvPicPr>
      <xdr:blipFill>
        <a:blip r:embed="rId1"/>
        <a:stretch>
          <a:fillRect/>
        </a:stretch>
      </xdr:blipFill>
      <xdr:spPr>
        <a:xfrm>
          <a:off x="7848600" y="12357100"/>
          <a:ext cx="18415" cy="563245"/>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03"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04"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8890</xdr:rowOff>
    </xdr:to>
    <xdr:pic>
      <xdr:nvPicPr>
        <xdr:cNvPr id="1105" name="Picture 1027" descr="clip_image2400"/>
        <xdr:cNvPicPr>
          <a:picLocks noChangeAspect="true"/>
        </xdr:cNvPicPr>
      </xdr:nvPicPr>
      <xdr:blipFill>
        <a:blip r:embed="rId1"/>
        <a:stretch>
          <a:fillRect/>
        </a:stretch>
      </xdr:blipFill>
      <xdr:spPr>
        <a:xfrm>
          <a:off x="7848600" y="12357100"/>
          <a:ext cx="9525" cy="8890"/>
        </a:xfrm>
        <a:prstGeom prst="rect">
          <a:avLst/>
        </a:prstGeom>
        <a:noFill/>
        <a:ln w="9525">
          <a:noFill/>
        </a:ln>
      </xdr:spPr>
    </xdr:pic>
    <xdr:clientData/>
  </xdr:twoCellAnchor>
  <xdr:twoCellAnchor editAs="oneCell">
    <xdr:from>
      <xdr:col>4</xdr:col>
      <xdr:colOff>0</xdr:colOff>
      <xdr:row>22</xdr:row>
      <xdr:rowOff>0</xdr:rowOff>
    </xdr:from>
    <xdr:to>
      <xdr:col>4</xdr:col>
      <xdr:colOff>9525</xdr:colOff>
      <xdr:row>22</xdr:row>
      <xdr:rowOff>170180</xdr:rowOff>
    </xdr:to>
    <xdr:pic>
      <xdr:nvPicPr>
        <xdr:cNvPr id="1106" name="Picture 1027" descr="clip_image2400"/>
        <xdr:cNvPicPr>
          <a:picLocks noChangeAspect="true"/>
        </xdr:cNvPicPr>
      </xdr:nvPicPr>
      <xdr:blipFill>
        <a:blip r:embed="rId1"/>
        <a:stretch>
          <a:fillRect/>
        </a:stretch>
      </xdr:blipFill>
      <xdr:spPr>
        <a:xfrm>
          <a:off x="7848600" y="12357100"/>
          <a:ext cx="9525" cy="170180"/>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07"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08"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09"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0"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1"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2"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3"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4"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5"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6"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4</xdr:col>
      <xdr:colOff>10795</xdr:colOff>
      <xdr:row>23</xdr:row>
      <xdr:rowOff>15875</xdr:rowOff>
    </xdr:to>
    <xdr:pic>
      <xdr:nvPicPr>
        <xdr:cNvPr id="1117" name="Picture 1027" descr="clip_image2400"/>
        <xdr:cNvPicPr>
          <a:picLocks noChangeAspect="true"/>
        </xdr:cNvPicPr>
      </xdr:nvPicPr>
      <xdr:blipFill>
        <a:blip r:embed="rId1"/>
        <a:stretch>
          <a:fillRect/>
        </a:stretch>
      </xdr:blipFill>
      <xdr:spPr>
        <a:xfrm>
          <a:off x="7848600" y="12357100"/>
          <a:ext cx="10795" cy="854075"/>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1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1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2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3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4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5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6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7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18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19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0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1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2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3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4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5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6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26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6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7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8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29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0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1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4"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5"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6"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7"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8"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29"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30"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31"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32"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4</xdr:col>
      <xdr:colOff>0</xdr:colOff>
      <xdr:row>22</xdr:row>
      <xdr:rowOff>0</xdr:rowOff>
    </xdr:from>
    <xdr:to>
      <xdr:col>5</xdr:col>
      <xdr:colOff>438785</xdr:colOff>
      <xdr:row>22</xdr:row>
      <xdr:rowOff>170180</xdr:rowOff>
    </xdr:to>
    <xdr:pic>
      <xdr:nvPicPr>
        <xdr:cNvPr id="1333" name="Picture 1027" descr="clip_image2400" hidden="true"/>
        <xdr:cNvPicPr>
          <a:picLocks noChangeAspect="true"/>
        </xdr:cNvPicPr>
      </xdr:nvPicPr>
      <xdr:blipFill>
        <a:blip r:embed="rId1"/>
        <a:stretch>
          <a:fillRect/>
        </a:stretch>
      </xdr:blipFill>
      <xdr:spPr>
        <a:xfrm>
          <a:off x="7848600" y="12357100"/>
          <a:ext cx="1191260"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3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3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3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3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3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3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4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5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6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7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8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39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0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1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2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3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4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5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6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7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8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49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0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1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2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3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0"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1"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2"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3"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4"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5"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6"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7"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8"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twoCellAnchor editAs="oneCell">
    <xdr:from>
      <xdr:col>5</xdr:col>
      <xdr:colOff>0</xdr:colOff>
      <xdr:row>22</xdr:row>
      <xdr:rowOff>0</xdr:rowOff>
    </xdr:from>
    <xdr:to>
      <xdr:col>5</xdr:col>
      <xdr:colOff>1161415</xdr:colOff>
      <xdr:row>22</xdr:row>
      <xdr:rowOff>170180</xdr:rowOff>
    </xdr:to>
    <xdr:pic>
      <xdr:nvPicPr>
        <xdr:cNvPr id="1549" name="Picture 1027" descr="clip_image2400" hidden="true"/>
        <xdr:cNvPicPr>
          <a:picLocks noChangeAspect="true"/>
        </xdr:cNvPicPr>
      </xdr:nvPicPr>
      <xdr:blipFill>
        <a:blip r:embed="rId1"/>
        <a:stretch>
          <a:fillRect/>
        </a:stretch>
      </xdr:blipFill>
      <xdr:spPr>
        <a:xfrm>
          <a:off x="8601075" y="12357100"/>
          <a:ext cx="1161415" cy="17018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17</xdr:row>
      <xdr:rowOff>0</xdr:rowOff>
    </xdr:from>
    <xdr:to>
      <xdr:col>1</xdr:col>
      <xdr:colOff>9525</xdr:colOff>
      <xdr:row>17</xdr:row>
      <xdr:rowOff>12700</xdr:rowOff>
    </xdr:to>
    <xdr:pic>
      <xdr:nvPicPr>
        <xdr:cNvPr id="2" name="Picture 78" descr="spacer"/>
        <xdr:cNvPicPr>
          <a:picLocks noChangeAspect="true"/>
        </xdr:cNvPicPr>
      </xdr:nvPicPr>
      <xdr:blipFill>
        <a:blip r:embed="rId1"/>
        <a:stretch>
          <a:fillRect/>
        </a:stretch>
      </xdr:blipFill>
      <xdr:spPr>
        <a:xfrm>
          <a:off x="425450" y="59944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8</xdr:row>
      <xdr:rowOff>0</xdr:rowOff>
    </xdr:from>
    <xdr:to>
      <xdr:col>1</xdr:col>
      <xdr:colOff>9525</xdr:colOff>
      <xdr:row>8</xdr:row>
      <xdr:rowOff>12700</xdr:rowOff>
    </xdr:to>
    <xdr:pic>
      <xdr:nvPicPr>
        <xdr:cNvPr id="3" name="Picture 78" descr="spacer"/>
        <xdr:cNvPicPr>
          <a:picLocks noChangeAspect="true"/>
        </xdr:cNvPicPr>
      </xdr:nvPicPr>
      <xdr:blipFill>
        <a:blip r:embed="rId1"/>
        <a:stretch>
          <a:fillRect/>
        </a:stretch>
      </xdr:blipFill>
      <xdr:spPr>
        <a:xfrm>
          <a:off x="425450" y="28448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4</xdr:row>
      <xdr:rowOff>0</xdr:rowOff>
    </xdr:from>
    <xdr:to>
      <xdr:col>1</xdr:col>
      <xdr:colOff>9525</xdr:colOff>
      <xdr:row>4</xdr:row>
      <xdr:rowOff>12700</xdr:rowOff>
    </xdr:to>
    <xdr:pic>
      <xdr:nvPicPr>
        <xdr:cNvPr id="4" name="Picture 78" descr="spacer"/>
        <xdr:cNvPicPr>
          <a:picLocks noChangeAspect="true"/>
        </xdr:cNvPicPr>
      </xdr:nvPicPr>
      <xdr:blipFill>
        <a:blip r:embed="rId1"/>
        <a:stretch>
          <a:fillRect/>
        </a:stretch>
      </xdr:blipFill>
      <xdr:spPr>
        <a:xfrm>
          <a:off x="425450" y="14224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B41"/>
  <sheetViews>
    <sheetView tabSelected="1" view="pageBreakPreview" zoomScaleNormal="85" zoomScaleSheetLayoutView="100" workbookViewId="0">
      <pane ySplit="4" topLeftCell="A15" activePane="bottomLeft" state="frozen"/>
      <selection/>
      <selection pane="bottomLeft" activeCell="I15" sqref="I15"/>
    </sheetView>
  </sheetViews>
  <sheetFormatPr defaultColWidth="9" defaultRowHeight="27" customHeight="true"/>
  <cols>
    <col min="1" max="1" width="5.125" style="264" customWidth="true"/>
    <col min="2" max="2" width="36.625" style="265" customWidth="true"/>
    <col min="3" max="3" width="6.125" style="266" customWidth="true"/>
    <col min="4" max="4" width="55.125" style="265" customWidth="true"/>
    <col min="5" max="5" width="9.875" style="267" customWidth="true"/>
    <col min="6" max="6" width="35.5" style="268" customWidth="true"/>
    <col min="7" max="7" width="38.0916666666667" style="269" customWidth="true"/>
    <col min="8" max="132" width="9" style="265"/>
    <col min="133" max="16384" width="9" style="258"/>
  </cols>
  <sheetData>
    <row r="1" ht="20" customHeight="true" spans="1:7">
      <c r="A1" s="270" t="s">
        <v>0</v>
      </c>
      <c r="B1" s="271"/>
      <c r="C1" s="271"/>
      <c r="D1" s="271"/>
      <c r="E1" s="295"/>
      <c r="F1" s="271"/>
      <c r="G1" s="271"/>
    </row>
    <row r="2" s="258" customFormat="true" ht="41" customHeight="true" spans="1:132">
      <c r="A2" s="272" t="s">
        <v>1</v>
      </c>
      <c r="B2" s="272"/>
      <c r="C2" s="272"/>
      <c r="D2" s="272"/>
      <c r="E2" s="296"/>
      <c r="F2" s="272"/>
      <c r="G2" s="272"/>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row>
    <row r="3" s="259" customFormat="true" ht="17" customHeight="true" spans="1:7">
      <c r="A3" s="273" t="s">
        <v>2</v>
      </c>
      <c r="B3" s="273"/>
      <c r="C3" s="273"/>
      <c r="D3" s="273"/>
      <c r="E3" s="273"/>
      <c r="F3" s="273"/>
      <c r="G3" s="273"/>
    </row>
    <row r="4" s="260" customFormat="true" ht="43" customHeight="true" spans="1:7">
      <c r="A4" s="274" t="s">
        <v>3</v>
      </c>
      <c r="B4" s="275" t="s">
        <v>4</v>
      </c>
      <c r="C4" s="275" t="s">
        <v>5</v>
      </c>
      <c r="D4" s="275" t="s">
        <v>6</v>
      </c>
      <c r="E4" s="297" t="s">
        <v>7</v>
      </c>
      <c r="F4" s="298" t="s">
        <v>8</v>
      </c>
      <c r="G4" s="299" t="s">
        <v>9</v>
      </c>
    </row>
    <row r="5" s="261" customFormat="true" ht="36" customHeight="true" spans="1:7">
      <c r="A5" s="276"/>
      <c r="B5" s="277" t="s">
        <v>10</v>
      </c>
      <c r="C5" s="275"/>
      <c r="D5" s="275"/>
      <c r="E5" s="300">
        <f>E6+E24+E35</f>
        <v>28665015</v>
      </c>
      <c r="F5" s="301"/>
      <c r="G5" s="294"/>
    </row>
    <row r="6" s="262" customFormat="true" ht="36" customHeight="true" spans="1:7">
      <c r="A6" s="276"/>
      <c r="B6" s="278" t="s">
        <v>11</v>
      </c>
      <c r="C6" s="275"/>
      <c r="D6" s="277"/>
      <c r="E6" s="300">
        <f>SUM(E7:E23)</f>
        <v>9556015</v>
      </c>
      <c r="F6" s="302"/>
      <c r="G6" s="294"/>
    </row>
    <row r="7" s="263" customFormat="true" ht="35" customHeight="true" spans="1:7">
      <c r="A7" s="279">
        <v>1</v>
      </c>
      <c r="B7" s="280" t="s">
        <v>12</v>
      </c>
      <c r="C7" s="281" t="s">
        <v>13</v>
      </c>
      <c r="D7" s="280" t="s">
        <v>14</v>
      </c>
      <c r="E7" s="303">
        <v>100000</v>
      </c>
      <c r="F7" s="280" t="s">
        <v>15</v>
      </c>
      <c r="G7" s="283" t="s">
        <v>16</v>
      </c>
    </row>
    <row r="8" s="263" customFormat="true" ht="50" customHeight="true" spans="1:7">
      <c r="A8" s="279">
        <v>2</v>
      </c>
      <c r="B8" s="282" t="s">
        <v>17</v>
      </c>
      <c r="C8" s="281" t="s">
        <v>13</v>
      </c>
      <c r="D8" s="282" t="s">
        <v>18</v>
      </c>
      <c r="E8" s="304">
        <v>1221300</v>
      </c>
      <c r="F8" s="282" t="s">
        <v>15</v>
      </c>
      <c r="G8" s="283" t="s">
        <v>19</v>
      </c>
    </row>
    <row r="9" s="263" customFormat="true" ht="60" customHeight="true" spans="1:7">
      <c r="A9" s="279">
        <v>3</v>
      </c>
      <c r="B9" s="282" t="s">
        <v>20</v>
      </c>
      <c r="C9" s="281" t="s">
        <v>13</v>
      </c>
      <c r="D9" s="282" t="s">
        <v>21</v>
      </c>
      <c r="E9" s="304">
        <v>1200000</v>
      </c>
      <c r="F9" s="282" t="s">
        <v>22</v>
      </c>
      <c r="G9" s="283" t="s">
        <v>23</v>
      </c>
    </row>
    <row r="10" s="263" customFormat="true" ht="50" customHeight="true" spans="1:7">
      <c r="A10" s="279">
        <v>4</v>
      </c>
      <c r="B10" s="282" t="s">
        <v>24</v>
      </c>
      <c r="C10" s="281" t="s">
        <v>13</v>
      </c>
      <c r="D10" s="282" t="s">
        <v>25</v>
      </c>
      <c r="E10" s="304">
        <v>500000</v>
      </c>
      <c r="F10" s="282" t="s">
        <v>22</v>
      </c>
      <c r="G10" s="283" t="s">
        <v>26</v>
      </c>
    </row>
    <row r="11" s="263" customFormat="true" ht="50" customHeight="true" spans="1:7">
      <c r="A11" s="279">
        <v>5</v>
      </c>
      <c r="B11" s="282" t="s">
        <v>27</v>
      </c>
      <c r="C11" s="281" t="s">
        <v>13</v>
      </c>
      <c r="D11" s="282" t="s">
        <v>28</v>
      </c>
      <c r="E11" s="304">
        <v>660000</v>
      </c>
      <c r="F11" s="282" t="s">
        <v>22</v>
      </c>
      <c r="G11" s="283" t="s">
        <v>29</v>
      </c>
    </row>
    <row r="12" s="263" customFormat="true" ht="41" customHeight="true" spans="1:7">
      <c r="A12" s="279">
        <v>6</v>
      </c>
      <c r="B12" s="282" t="s">
        <v>30</v>
      </c>
      <c r="C12" s="281" t="s">
        <v>13</v>
      </c>
      <c r="D12" s="282" t="s">
        <v>31</v>
      </c>
      <c r="E12" s="304">
        <v>520000</v>
      </c>
      <c r="F12" s="282" t="s">
        <v>22</v>
      </c>
      <c r="G12" s="283" t="s">
        <v>32</v>
      </c>
    </row>
    <row r="13" s="263" customFormat="true" ht="50" customHeight="true" spans="1:7">
      <c r="A13" s="279">
        <v>7</v>
      </c>
      <c r="B13" s="282" t="s">
        <v>33</v>
      </c>
      <c r="C13" s="281" t="s">
        <v>13</v>
      </c>
      <c r="D13" s="282" t="s">
        <v>34</v>
      </c>
      <c r="E13" s="304">
        <v>500000</v>
      </c>
      <c r="F13" s="282" t="s">
        <v>22</v>
      </c>
      <c r="G13" s="283" t="s">
        <v>35</v>
      </c>
    </row>
    <row r="14" s="263" customFormat="true" ht="44" customHeight="true" spans="1:7">
      <c r="A14" s="279">
        <v>8</v>
      </c>
      <c r="B14" s="282" t="s">
        <v>36</v>
      </c>
      <c r="C14" s="281" t="s">
        <v>13</v>
      </c>
      <c r="D14" s="282" t="s">
        <v>37</v>
      </c>
      <c r="E14" s="304">
        <v>350000</v>
      </c>
      <c r="F14" s="282" t="s">
        <v>22</v>
      </c>
      <c r="G14" s="283" t="s">
        <v>38</v>
      </c>
    </row>
    <row r="15" s="263" customFormat="true" ht="50" customHeight="true" spans="1:7">
      <c r="A15" s="279">
        <v>9</v>
      </c>
      <c r="B15" s="282" t="s">
        <v>39</v>
      </c>
      <c r="C15" s="281" t="s">
        <v>13</v>
      </c>
      <c r="D15" s="282" t="s">
        <v>40</v>
      </c>
      <c r="E15" s="304">
        <v>385000</v>
      </c>
      <c r="F15" s="282" t="s">
        <v>22</v>
      </c>
      <c r="G15" s="283" t="s">
        <v>41</v>
      </c>
    </row>
    <row r="16" s="263" customFormat="true" ht="50" customHeight="true" spans="1:7">
      <c r="A16" s="279">
        <v>10</v>
      </c>
      <c r="B16" s="282" t="s">
        <v>42</v>
      </c>
      <c r="C16" s="281" t="s">
        <v>13</v>
      </c>
      <c r="D16" s="282" t="s">
        <v>43</v>
      </c>
      <c r="E16" s="304">
        <v>350000</v>
      </c>
      <c r="F16" s="282" t="s">
        <v>22</v>
      </c>
      <c r="G16" s="283" t="s">
        <v>44</v>
      </c>
    </row>
    <row r="17" s="263" customFormat="true" ht="50" customHeight="true" spans="1:7">
      <c r="A17" s="279">
        <v>11</v>
      </c>
      <c r="B17" s="282" t="s">
        <v>45</v>
      </c>
      <c r="C17" s="281" t="s">
        <v>13</v>
      </c>
      <c r="D17" s="282" t="s">
        <v>46</v>
      </c>
      <c r="E17" s="304">
        <v>120000</v>
      </c>
      <c r="F17" s="282" t="s">
        <v>22</v>
      </c>
      <c r="G17" s="283" t="s">
        <v>47</v>
      </c>
    </row>
    <row r="18" s="263" customFormat="true" ht="50" customHeight="true" spans="1:7">
      <c r="A18" s="279">
        <v>12</v>
      </c>
      <c r="B18" s="282" t="s">
        <v>48</v>
      </c>
      <c r="C18" s="281" t="s">
        <v>13</v>
      </c>
      <c r="D18" s="282" t="s">
        <v>49</v>
      </c>
      <c r="E18" s="304">
        <v>1500000</v>
      </c>
      <c r="F18" s="282" t="s">
        <v>22</v>
      </c>
      <c r="G18" s="283" t="s">
        <v>50</v>
      </c>
    </row>
    <row r="19" s="263" customFormat="true" ht="50" customHeight="true" spans="1:7">
      <c r="A19" s="279">
        <v>13</v>
      </c>
      <c r="B19" s="282" t="s">
        <v>51</v>
      </c>
      <c r="C19" s="281" t="s">
        <v>13</v>
      </c>
      <c r="D19" s="282" t="s">
        <v>52</v>
      </c>
      <c r="E19" s="304">
        <v>376500</v>
      </c>
      <c r="F19" s="282" t="s">
        <v>22</v>
      </c>
      <c r="G19" s="283" t="s">
        <v>53</v>
      </c>
    </row>
    <row r="20" s="263" customFormat="true" ht="50" customHeight="true" spans="1:7">
      <c r="A20" s="279">
        <v>14</v>
      </c>
      <c r="B20" s="282" t="s">
        <v>54</v>
      </c>
      <c r="C20" s="281" t="s">
        <v>13</v>
      </c>
      <c r="D20" s="282" t="s">
        <v>55</v>
      </c>
      <c r="E20" s="304">
        <v>200000</v>
      </c>
      <c r="F20" s="282" t="s">
        <v>22</v>
      </c>
      <c r="G20" s="283" t="s">
        <v>56</v>
      </c>
    </row>
    <row r="21" s="263" customFormat="true" ht="50" customHeight="true" spans="1:7">
      <c r="A21" s="279">
        <v>15</v>
      </c>
      <c r="B21" s="282" t="s">
        <v>57</v>
      </c>
      <c r="C21" s="281" t="s">
        <v>13</v>
      </c>
      <c r="D21" s="282" t="s">
        <v>58</v>
      </c>
      <c r="E21" s="304">
        <v>160000</v>
      </c>
      <c r="F21" s="282" t="s">
        <v>22</v>
      </c>
      <c r="G21" s="283" t="s">
        <v>59</v>
      </c>
    </row>
    <row r="22" s="263" customFormat="true" ht="50" customHeight="true" spans="1:7">
      <c r="A22" s="279">
        <v>16</v>
      </c>
      <c r="B22" s="282" t="s">
        <v>60</v>
      </c>
      <c r="C22" s="281" t="s">
        <v>13</v>
      </c>
      <c r="D22" s="282" t="s">
        <v>61</v>
      </c>
      <c r="E22" s="304">
        <v>340000</v>
      </c>
      <c r="F22" s="282" t="s">
        <v>22</v>
      </c>
      <c r="G22" s="283" t="s">
        <v>62</v>
      </c>
    </row>
    <row r="23" s="259" customFormat="true" ht="66" customHeight="true" spans="1:7">
      <c r="A23" s="279">
        <v>17</v>
      </c>
      <c r="B23" s="283" t="s">
        <v>63</v>
      </c>
      <c r="C23" s="281" t="s">
        <v>13</v>
      </c>
      <c r="D23" s="280" t="s">
        <v>64</v>
      </c>
      <c r="E23" s="305">
        <v>1073215</v>
      </c>
      <c r="F23" s="306" t="s">
        <v>65</v>
      </c>
      <c r="G23" s="280" t="s">
        <v>66</v>
      </c>
    </row>
    <row r="24" s="261" customFormat="true" ht="39" customHeight="true" spans="1:7">
      <c r="A24" s="284"/>
      <c r="B24" s="278" t="s">
        <v>67</v>
      </c>
      <c r="C24" s="285"/>
      <c r="D24" s="286"/>
      <c r="E24" s="300">
        <f>SUM(E25:E34)</f>
        <v>18380000</v>
      </c>
      <c r="F24" s="286"/>
      <c r="G24" s="286"/>
    </row>
    <row r="25" s="261" customFormat="true" ht="70" customHeight="true" spans="1:7">
      <c r="A25" s="279">
        <v>18</v>
      </c>
      <c r="B25" s="287" t="s">
        <v>68</v>
      </c>
      <c r="C25" s="288" t="s">
        <v>69</v>
      </c>
      <c r="D25" s="286" t="s">
        <v>70</v>
      </c>
      <c r="E25" s="307">
        <v>3580000</v>
      </c>
      <c r="F25" s="286" t="s">
        <v>71</v>
      </c>
      <c r="G25" s="286" t="s">
        <v>72</v>
      </c>
    </row>
    <row r="26" s="263" customFormat="true" ht="50" customHeight="true" spans="1:7">
      <c r="A26" s="279">
        <v>19</v>
      </c>
      <c r="B26" s="289" t="s">
        <v>73</v>
      </c>
      <c r="C26" s="288" t="s">
        <v>74</v>
      </c>
      <c r="D26" s="290" t="s">
        <v>75</v>
      </c>
      <c r="E26" s="308">
        <v>220000</v>
      </c>
      <c r="F26" s="309" t="s">
        <v>76</v>
      </c>
      <c r="G26" s="308" t="s">
        <v>72</v>
      </c>
    </row>
    <row r="27" s="263" customFormat="true" ht="50" customHeight="true" spans="1:7">
      <c r="A27" s="279">
        <v>20</v>
      </c>
      <c r="B27" s="291" t="s">
        <v>77</v>
      </c>
      <c r="C27" s="288" t="s">
        <v>74</v>
      </c>
      <c r="D27" s="290" t="s">
        <v>78</v>
      </c>
      <c r="E27" s="308">
        <v>4050000</v>
      </c>
      <c r="F27" s="309" t="s">
        <v>79</v>
      </c>
      <c r="G27" s="308" t="s">
        <v>72</v>
      </c>
    </row>
    <row r="28" s="261" customFormat="true" ht="50" customHeight="true" spans="1:7">
      <c r="A28" s="279">
        <v>21</v>
      </c>
      <c r="B28" s="287" t="s">
        <v>80</v>
      </c>
      <c r="C28" s="285" t="s">
        <v>69</v>
      </c>
      <c r="D28" s="286" t="s">
        <v>81</v>
      </c>
      <c r="E28" s="307">
        <v>1640000</v>
      </c>
      <c r="F28" s="286" t="s">
        <v>82</v>
      </c>
      <c r="G28" s="286" t="s">
        <v>83</v>
      </c>
    </row>
    <row r="29" s="261" customFormat="true" ht="50" customHeight="true" spans="1:7">
      <c r="A29" s="279">
        <v>22</v>
      </c>
      <c r="B29" s="292" t="s">
        <v>84</v>
      </c>
      <c r="C29" s="285" t="s">
        <v>69</v>
      </c>
      <c r="D29" s="286" t="s">
        <v>85</v>
      </c>
      <c r="E29" s="307">
        <v>7000000</v>
      </c>
      <c r="F29" s="286" t="s">
        <v>86</v>
      </c>
      <c r="G29" s="286" t="s">
        <v>87</v>
      </c>
    </row>
    <row r="30" s="261" customFormat="true" ht="50" customHeight="true" spans="1:7">
      <c r="A30" s="279">
        <v>23</v>
      </c>
      <c r="B30" s="292" t="s">
        <v>88</v>
      </c>
      <c r="C30" s="288" t="s">
        <v>69</v>
      </c>
      <c r="D30" s="292" t="s">
        <v>89</v>
      </c>
      <c r="E30" s="307">
        <v>1100000</v>
      </c>
      <c r="F30" s="280" t="s">
        <v>90</v>
      </c>
      <c r="G30" s="286" t="s">
        <v>91</v>
      </c>
    </row>
    <row r="31" s="261" customFormat="true" ht="50" customHeight="true" spans="1:7">
      <c r="A31" s="279">
        <v>24</v>
      </c>
      <c r="B31" s="292" t="s">
        <v>92</v>
      </c>
      <c r="C31" s="288" t="s">
        <v>69</v>
      </c>
      <c r="D31" s="292" t="s">
        <v>93</v>
      </c>
      <c r="E31" s="304">
        <v>60000</v>
      </c>
      <c r="F31" s="280" t="s">
        <v>90</v>
      </c>
      <c r="G31" s="286" t="s">
        <v>91</v>
      </c>
    </row>
    <row r="32" s="261" customFormat="true" ht="50" customHeight="true" spans="1:7">
      <c r="A32" s="279">
        <v>25</v>
      </c>
      <c r="B32" s="292" t="s">
        <v>94</v>
      </c>
      <c r="C32" s="288" t="s">
        <v>69</v>
      </c>
      <c r="D32" s="292" t="s">
        <v>93</v>
      </c>
      <c r="E32" s="307">
        <v>60000</v>
      </c>
      <c r="F32" s="286" t="s">
        <v>90</v>
      </c>
      <c r="G32" s="286" t="s">
        <v>91</v>
      </c>
    </row>
    <row r="33" s="261" customFormat="true" ht="50" customHeight="true" spans="1:7">
      <c r="A33" s="279">
        <v>26</v>
      </c>
      <c r="B33" s="292" t="s">
        <v>95</v>
      </c>
      <c r="C33" s="288" t="s">
        <v>13</v>
      </c>
      <c r="D33" s="293" t="s">
        <v>96</v>
      </c>
      <c r="E33" s="307">
        <v>390000</v>
      </c>
      <c r="F33" s="280" t="s">
        <v>97</v>
      </c>
      <c r="G33" s="286" t="s">
        <v>98</v>
      </c>
    </row>
    <row r="34" s="261" customFormat="true" ht="50" customHeight="true" spans="1:7">
      <c r="A34" s="279">
        <v>27</v>
      </c>
      <c r="B34" s="292" t="s">
        <v>99</v>
      </c>
      <c r="C34" s="288" t="s">
        <v>13</v>
      </c>
      <c r="D34" s="293" t="s">
        <v>100</v>
      </c>
      <c r="E34" s="307">
        <v>280000</v>
      </c>
      <c r="F34" s="280" t="s">
        <v>97</v>
      </c>
      <c r="G34" s="286" t="s">
        <v>98</v>
      </c>
    </row>
    <row r="35" s="263" customFormat="true" ht="36" customHeight="true" spans="1:7">
      <c r="A35" s="284"/>
      <c r="B35" s="294" t="s">
        <v>101</v>
      </c>
      <c r="C35" s="285"/>
      <c r="D35" s="286"/>
      <c r="E35" s="300">
        <f>SUM(E36:E38)</f>
        <v>729000</v>
      </c>
      <c r="F35" s="286"/>
      <c r="G35" s="286"/>
    </row>
    <row r="36" s="263" customFormat="true" ht="50" customHeight="true" spans="1:7">
      <c r="A36" s="279">
        <v>28</v>
      </c>
      <c r="B36" s="280" t="s">
        <v>102</v>
      </c>
      <c r="C36" s="281" t="s">
        <v>13</v>
      </c>
      <c r="D36" s="280" t="s">
        <v>103</v>
      </c>
      <c r="E36" s="304">
        <v>539000</v>
      </c>
      <c r="F36" s="280" t="s">
        <v>104</v>
      </c>
      <c r="G36" s="280" t="s">
        <v>105</v>
      </c>
    </row>
    <row r="37" s="263" customFormat="true" ht="50" customHeight="true" spans="1:7">
      <c r="A37" s="279">
        <v>29</v>
      </c>
      <c r="B37" s="280" t="s">
        <v>106</v>
      </c>
      <c r="C37" s="281" t="s">
        <v>13</v>
      </c>
      <c r="D37" s="280" t="s">
        <v>107</v>
      </c>
      <c r="E37" s="304">
        <v>150000</v>
      </c>
      <c r="F37" s="280" t="s">
        <v>104</v>
      </c>
      <c r="G37" s="283" t="s">
        <v>108</v>
      </c>
    </row>
    <row r="38" s="263" customFormat="true" ht="50" customHeight="true" spans="1:132">
      <c r="A38" s="279">
        <v>30</v>
      </c>
      <c r="B38" s="280" t="s">
        <v>109</v>
      </c>
      <c r="C38" s="281" t="s">
        <v>69</v>
      </c>
      <c r="D38" s="280" t="s">
        <v>110</v>
      </c>
      <c r="E38" s="304">
        <v>40000</v>
      </c>
      <c r="F38" s="282" t="s">
        <v>15</v>
      </c>
      <c r="G38" s="283" t="s">
        <v>111</v>
      </c>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row>
    <row r="39" s="258" customFormat="true" customHeight="true" spans="1:132">
      <c r="A39" s="264"/>
      <c r="B39" s="265"/>
      <c r="C39" s="266"/>
      <c r="D39" s="265"/>
      <c r="E39" s="267"/>
      <c r="F39" s="268"/>
      <c r="G39" s="269"/>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65"/>
      <c r="CO39" s="265"/>
      <c r="CP39" s="265"/>
      <c r="CQ39" s="265"/>
      <c r="CR39" s="265"/>
      <c r="CS39" s="265"/>
      <c r="CT39" s="265"/>
      <c r="CU39" s="265"/>
      <c r="CV39" s="265"/>
      <c r="CW39" s="265"/>
      <c r="CX39" s="265"/>
      <c r="CY39" s="265"/>
      <c r="CZ39" s="265"/>
      <c r="DA39" s="265"/>
      <c r="DB39" s="265"/>
      <c r="DC39" s="265"/>
      <c r="DD39" s="265"/>
      <c r="DE39" s="265"/>
      <c r="DF39" s="265"/>
      <c r="DG39" s="265"/>
      <c r="DH39" s="265"/>
      <c r="DI39" s="265"/>
      <c r="DJ39" s="265"/>
      <c r="DK39" s="265"/>
      <c r="DL39" s="265"/>
      <c r="DM39" s="265"/>
      <c r="DN39" s="265"/>
      <c r="DO39" s="265"/>
      <c r="DP39" s="265"/>
      <c r="DQ39" s="265"/>
      <c r="DR39" s="265"/>
      <c r="DS39" s="265"/>
      <c r="DT39" s="265"/>
      <c r="DU39" s="265"/>
      <c r="DV39" s="265"/>
      <c r="DW39" s="265"/>
      <c r="DX39" s="265"/>
      <c r="DY39" s="265"/>
      <c r="DZ39" s="265"/>
      <c r="EA39" s="265"/>
      <c r="EB39" s="265"/>
    </row>
    <row r="40" s="258" customFormat="true" customHeight="true" spans="1:132">
      <c r="A40" s="264"/>
      <c r="B40" s="265"/>
      <c r="C40" s="266"/>
      <c r="D40" s="265"/>
      <c r="E40" s="267"/>
      <c r="F40" s="268"/>
      <c r="G40" s="269"/>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row>
    <row r="41" s="258" customFormat="true" customHeight="true" spans="1:132">
      <c r="A41" s="264"/>
      <c r="B41" s="265"/>
      <c r="C41" s="266"/>
      <c r="D41" s="265"/>
      <c r="E41" s="267"/>
      <c r="F41" s="268"/>
      <c r="G41" s="269"/>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5"/>
      <c r="DE41" s="265"/>
      <c r="DF41" s="265"/>
      <c r="DG41" s="265"/>
      <c r="DH41" s="265"/>
      <c r="DI41" s="265"/>
      <c r="DJ41" s="265"/>
      <c r="DK41" s="265"/>
      <c r="DL41" s="265"/>
      <c r="DM41" s="265"/>
      <c r="DN41" s="265"/>
      <c r="DO41" s="265"/>
      <c r="DP41" s="265"/>
      <c r="DQ41" s="265"/>
      <c r="DR41" s="265"/>
      <c r="DS41" s="265"/>
      <c r="DT41" s="265"/>
      <c r="DU41" s="265"/>
      <c r="DV41" s="265"/>
      <c r="DW41" s="265"/>
      <c r="DX41" s="265"/>
      <c r="DY41" s="265"/>
      <c r="DZ41" s="265"/>
      <c r="EA41" s="265"/>
      <c r="EB41" s="265"/>
    </row>
  </sheetData>
  <sheetProtection selectLockedCells="1" selectUnlockedCells="1"/>
  <mergeCells count="3">
    <mergeCell ref="A1:G1"/>
    <mergeCell ref="A2:G2"/>
    <mergeCell ref="A3:G3"/>
  </mergeCells>
  <conditionalFormatting sqref="B8:B22">
    <cfRule type="duplicateValues" dxfId="0" priority="1"/>
  </conditionalFormatting>
  <printOptions horizontalCentered="true"/>
  <pageMargins left="0.432638888888889" right="0.275" top="0.786805555555556" bottom="0.786805555555556" header="0.507638888888889" footer="0.590277777777778"/>
  <pageSetup paperSize="8" fitToHeight="0" orientation="landscape" useFirstPageNumber="true" horizontalDpi="600" verticalDpi="600"/>
  <headerFooter alignWithMargins="0" scaleWithDoc="0">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10"/>
  <sheetViews>
    <sheetView zoomScale="55" zoomScaleNormal="55" topLeftCell="A3" workbookViewId="0">
      <selection activeCell="A1" sqref="$A1:$XFD1048576"/>
    </sheetView>
  </sheetViews>
  <sheetFormatPr defaultColWidth="9" defaultRowHeight="27" customHeight="true"/>
  <cols>
    <col min="1" max="1" width="5.58333333333333" style="14" customWidth="true"/>
    <col min="2" max="2" width="31.8" style="15" customWidth="true"/>
    <col min="3" max="3" width="5.54166666666667" style="16" customWidth="true"/>
    <col min="4" max="4" width="33.8333333333333" style="15" customWidth="true"/>
    <col min="5" max="5" width="10.7333333333333" style="16" customWidth="true"/>
    <col min="6" max="6" width="18.0833333333333" style="17" customWidth="true"/>
    <col min="7" max="7" width="11.1083333333333" style="18" customWidth="true"/>
    <col min="8" max="8" width="10.2916666666667" style="18" customWidth="true"/>
    <col min="9" max="9" width="10.2916666666667" style="19" customWidth="true"/>
    <col min="10" max="10" width="23.5" style="15" customWidth="true"/>
    <col min="11" max="11" width="26.5" style="20" customWidth="true"/>
    <col min="12" max="12" width="17.5" style="1" customWidth="true"/>
    <col min="13" max="13" width="12" style="1" customWidth="true"/>
    <col min="14" max="14" width="12.1666666666667" style="1" customWidth="true"/>
    <col min="15" max="218" width="9" style="1"/>
    <col min="219" max="250" width="9" style="21"/>
    <col min="251" max="16384" width="9" style="14"/>
  </cols>
  <sheetData>
    <row r="1" s="1" customFormat="true" ht="34" customHeight="true" spans="1:250">
      <c r="A1" s="22" t="s">
        <v>112</v>
      </c>
      <c r="B1" s="22"/>
      <c r="C1" s="22"/>
      <c r="D1" s="22"/>
      <c r="E1" s="22"/>
      <c r="F1" s="22"/>
      <c r="G1" s="22"/>
      <c r="H1" s="22"/>
      <c r="I1" s="22"/>
      <c r="J1" s="22"/>
      <c r="K1" s="22"/>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row>
    <row r="2" s="1" customFormat="true" ht="22" customHeight="true" spans="1:250">
      <c r="A2" s="23" t="s">
        <v>113</v>
      </c>
      <c r="B2" s="24"/>
      <c r="C2" s="25"/>
      <c r="D2" s="24"/>
      <c r="E2" s="25"/>
      <c r="F2" s="25"/>
      <c r="G2" s="24"/>
      <c r="H2" s="24"/>
      <c r="I2" s="24"/>
      <c r="J2" s="24"/>
      <c r="K2" s="114" t="s">
        <v>114</v>
      </c>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row>
    <row r="3" s="2" customFormat="true" ht="28" customHeight="true" spans="1:254">
      <c r="A3" s="26" t="s">
        <v>115</v>
      </c>
      <c r="B3" s="27"/>
      <c r="C3" s="28" t="s">
        <v>116</v>
      </c>
      <c r="D3" s="28" t="s">
        <v>117</v>
      </c>
      <c r="E3" s="69" t="s">
        <v>118</v>
      </c>
      <c r="F3" s="28" t="s">
        <v>119</v>
      </c>
      <c r="G3" s="70" t="s">
        <v>120</v>
      </c>
      <c r="H3" s="70" t="s">
        <v>121</v>
      </c>
      <c r="I3" s="71" t="s">
        <v>122</v>
      </c>
      <c r="J3" s="115"/>
      <c r="K3" s="116" t="s">
        <v>123</v>
      </c>
      <c r="L3" s="116" t="s">
        <v>124</v>
      </c>
      <c r="M3" s="116" t="s">
        <v>125</v>
      </c>
      <c r="N3" s="141" t="s">
        <v>126</v>
      </c>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row>
    <row r="4" s="2" customFormat="true" ht="28" customHeight="true" spans="1:254">
      <c r="A4" s="29"/>
      <c r="B4" s="27"/>
      <c r="C4" s="30"/>
      <c r="D4" s="30"/>
      <c r="E4" s="30"/>
      <c r="F4" s="30"/>
      <c r="G4" s="71"/>
      <c r="H4" s="71"/>
      <c r="I4" s="70" t="s">
        <v>127</v>
      </c>
      <c r="J4" s="28" t="s">
        <v>128</v>
      </c>
      <c r="K4" s="117"/>
      <c r="L4" s="117"/>
      <c r="M4" s="117"/>
      <c r="N4" s="143"/>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row>
    <row r="5" s="2" customFormat="true" ht="28" customHeight="true" spans="1:254">
      <c r="A5" s="31">
        <v>1</v>
      </c>
      <c r="B5" s="32" t="s">
        <v>129</v>
      </c>
      <c r="C5" s="33" t="s">
        <v>130</v>
      </c>
      <c r="D5" s="34" t="s">
        <v>131</v>
      </c>
      <c r="E5" s="72" t="s">
        <v>132</v>
      </c>
      <c r="F5" s="59"/>
      <c r="G5" s="73">
        <v>224594</v>
      </c>
      <c r="H5" s="73">
        <v>1000</v>
      </c>
      <c r="I5" s="73">
        <v>119216</v>
      </c>
      <c r="J5" s="118" t="s">
        <v>133</v>
      </c>
      <c r="K5" s="119" t="s">
        <v>134</v>
      </c>
      <c r="L5" s="117"/>
      <c r="M5" s="117"/>
      <c r="N5" s="143"/>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c r="IS5" s="142"/>
      <c r="IT5" s="142"/>
    </row>
    <row r="6" s="2" customFormat="true" ht="28" customHeight="true" spans="1:254">
      <c r="A6" s="35"/>
      <c r="B6" s="36"/>
      <c r="C6" s="37"/>
      <c r="D6" s="38"/>
      <c r="E6" s="74"/>
      <c r="F6" s="63" t="s">
        <v>135</v>
      </c>
      <c r="G6" s="75">
        <v>224594</v>
      </c>
      <c r="H6" s="75">
        <v>1000</v>
      </c>
      <c r="I6" s="75">
        <v>119216</v>
      </c>
      <c r="J6" s="120"/>
      <c r="K6" s="121"/>
      <c r="L6" s="117"/>
      <c r="M6" s="117"/>
      <c r="N6" s="143"/>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row>
    <row r="7" s="2" customFormat="true" ht="28" customHeight="true" spans="1:254">
      <c r="A7" s="31">
        <v>2</v>
      </c>
      <c r="B7" s="32" t="s">
        <v>136</v>
      </c>
      <c r="C7" s="32" t="s">
        <v>137</v>
      </c>
      <c r="D7" s="34" t="s">
        <v>138</v>
      </c>
      <c r="E7" s="76" t="s">
        <v>139</v>
      </c>
      <c r="F7" s="61"/>
      <c r="G7" s="77">
        <v>2134913</v>
      </c>
      <c r="H7" s="78">
        <v>434913</v>
      </c>
      <c r="I7" s="77">
        <v>600000</v>
      </c>
      <c r="J7" s="122" t="s">
        <v>140</v>
      </c>
      <c r="K7" s="123" t="s">
        <v>141</v>
      </c>
      <c r="L7" s="117"/>
      <c r="M7" s="117"/>
      <c r="N7" s="143"/>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2"/>
      <c r="IT7" s="142"/>
    </row>
    <row r="8" s="2" customFormat="true" ht="28" customHeight="true" spans="1:254">
      <c r="A8" s="39"/>
      <c r="B8" s="36"/>
      <c r="C8" s="36"/>
      <c r="D8" s="38"/>
      <c r="E8" s="74"/>
      <c r="F8" s="61" t="s">
        <v>135</v>
      </c>
      <c r="G8" s="77">
        <v>2134913</v>
      </c>
      <c r="H8" s="78">
        <v>434913</v>
      </c>
      <c r="I8" s="77">
        <v>600000</v>
      </c>
      <c r="J8" s="120"/>
      <c r="K8" s="121"/>
      <c r="L8" s="117"/>
      <c r="M8" s="117"/>
      <c r="N8" s="143"/>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2"/>
      <c r="HS8" s="142"/>
      <c r="HT8" s="142"/>
      <c r="HU8" s="142"/>
      <c r="HV8" s="142"/>
      <c r="HW8" s="142"/>
      <c r="HX8" s="142"/>
      <c r="HY8" s="142"/>
      <c r="HZ8" s="142"/>
      <c r="IA8" s="142"/>
      <c r="IB8" s="142"/>
      <c r="IC8" s="142"/>
      <c r="ID8" s="142"/>
      <c r="IE8" s="142"/>
      <c r="IF8" s="142"/>
      <c r="IG8" s="142"/>
      <c r="IH8" s="142"/>
      <c r="II8" s="142"/>
      <c r="IJ8" s="142"/>
      <c r="IK8" s="142"/>
      <c r="IL8" s="142"/>
      <c r="IM8" s="142"/>
      <c r="IN8" s="142"/>
      <c r="IO8" s="142"/>
      <c r="IP8" s="142"/>
      <c r="IQ8" s="142"/>
      <c r="IR8" s="142"/>
      <c r="IS8" s="142"/>
      <c r="IT8" s="142"/>
    </row>
    <row r="9" s="3" customFormat="true" ht="25" customHeight="true" spans="1:254">
      <c r="A9" s="40">
        <v>44</v>
      </c>
      <c r="B9" s="41" t="s">
        <v>142</v>
      </c>
      <c r="C9" s="42" t="s">
        <v>143</v>
      </c>
      <c r="D9" s="41" t="s">
        <v>144</v>
      </c>
      <c r="E9" s="79" t="s">
        <v>145</v>
      </c>
      <c r="F9" s="80"/>
      <c r="G9" s="81">
        <v>67900</v>
      </c>
      <c r="H9" s="82"/>
      <c r="I9" s="81">
        <f>SUM(I10:I12)</f>
        <v>31900</v>
      </c>
      <c r="J9" s="41" t="s">
        <v>146</v>
      </c>
      <c r="K9" s="124" t="s">
        <v>147</v>
      </c>
      <c r="L9" s="125"/>
      <c r="M9" s="125"/>
      <c r="N9" s="125"/>
      <c r="O9" s="144" t="s">
        <v>148</v>
      </c>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44"/>
      <c r="IR9" s="144"/>
      <c r="IS9" s="144"/>
      <c r="IT9" s="144"/>
    </row>
    <row r="10" s="3" customFormat="true" ht="25" customHeight="true" spans="1:254">
      <c r="A10" s="40"/>
      <c r="B10" s="41"/>
      <c r="C10" s="42"/>
      <c r="D10" s="41"/>
      <c r="E10" s="79"/>
      <c r="F10" s="83" t="s">
        <v>149</v>
      </c>
      <c r="G10" s="84">
        <v>40000</v>
      </c>
      <c r="H10" s="85"/>
      <c r="I10" s="84">
        <v>14000</v>
      </c>
      <c r="J10" s="41"/>
      <c r="K10" s="124"/>
      <c r="L10" s="125"/>
      <c r="M10" s="125"/>
      <c r="N10" s="125"/>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44"/>
      <c r="IR10" s="144"/>
      <c r="IS10" s="144"/>
      <c r="IT10" s="144"/>
    </row>
    <row r="11" s="3" customFormat="true" ht="38" customHeight="true" spans="1:254">
      <c r="A11" s="40"/>
      <c r="B11" s="41"/>
      <c r="C11" s="42"/>
      <c r="D11" s="41"/>
      <c r="E11" s="79"/>
      <c r="F11" s="83" t="s">
        <v>150</v>
      </c>
      <c r="G11" s="84">
        <v>20000</v>
      </c>
      <c r="H11" s="85"/>
      <c r="I11" s="84">
        <v>10000</v>
      </c>
      <c r="J11" s="41"/>
      <c r="K11" s="124"/>
      <c r="L11" s="125"/>
      <c r="M11" s="125"/>
      <c r="N11" s="125"/>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44"/>
      <c r="IR11" s="144"/>
      <c r="IS11" s="144"/>
      <c r="IT11" s="144"/>
    </row>
    <row r="12" s="3" customFormat="true" ht="25" customHeight="true" spans="1:254">
      <c r="A12" s="40"/>
      <c r="B12" s="41"/>
      <c r="C12" s="42"/>
      <c r="D12" s="41"/>
      <c r="E12" s="79"/>
      <c r="F12" s="86" t="s">
        <v>151</v>
      </c>
      <c r="G12" s="87">
        <v>7900</v>
      </c>
      <c r="H12" s="88"/>
      <c r="I12" s="87">
        <v>7900</v>
      </c>
      <c r="J12" s="41"/>
      <c r="K12" s="124"/>
      <c r="L12" s="125"/>
      <c r="M12" s="125"/>
      <c r="N12" s="125"/>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44"/>
      <c r="IR12" s="144"/>
      <c r="IS12" s="144"/>
      <c r="IT12" s="144"/>
    </row>
    <row r="13" s="4" customFormat="true" customHeight="true" spans="1:254">
      <c r="A13" s="43">
        <v>45</v>
      </c>
      <c r="B13" s="44" t="s">
        <v>152</v>
      </c>
      <c r="C13" s="45" t="s">
        <v>153</v>
      </c>
      <c r="D13" s="44" t="s">
        <v>154</v>
      </c>
      <c r="E13" s="89" t="s">
        <v>139</v>
      </c>
      <c r="F13" s="90"/>
      <c r="G13" s="91">
        <f>G14</f>
        <v>600400</v>
      </c>
      <c r="H13" s="92">
        <v>40000</v>
      </c>
      <c r="I13" s="91">
        <f>I14</f>
        <v>500000</v>
      </c>
      <c r="J13" s="44" t="s">
        <v>155</v>
      </c>
      <c r="K13" s="126" t="s">
        <v>156</v>
      </c>
      <c r="L13" s="127"/>
      <c r="M13" s="127"/>
      <c r="N13" s="127"/>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row>
    <row r="14" s="4" customFormat="true" customHeight="true" spans="1:254">
      <c r="A14" s="46"/>
      <c r="B14" s="44"/>
      <c r="C14" s="45"/>
      <c r="D14" s="44"/>
      <c r="E14" s="89"/>
      <c r="F14" s="93" t="s">
        <v>157</v>
      </c>
      <c r="G14" s="94">
        <v>600400</v>
      </c>
      <c r="H14" s="95">
        <v>40000</v>
      </c>
      <c r="I14" s="94">
        <v>500000</v>
      </c>
      <c r="J14" s="44"/>
      <c r="K14" s="126"/>
      <c r="L14" s="127"/>
      <c r="M14" s="127"/>
      <c r="N14" s="127"/>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row>
    <row r="15" s="5" customFormat="true" customHeight="true" spans="1:254">
      <c r="A15" s="47">
        <v>46</v>
      </c>
      <c r="B15" s="48" t="s">
        <v>158</v>
      </c>
      <c r="C15" s="49" t="s">
        <v>137</v>
      </c>
      <c r="D15" s="48" t="s">
        <v>159</v>
      </c>
      <c r="E15" s="96" t="s">
        <v>160</v>
      </c>
      <c r="F15" s="90"/>
      <c r="G15" s="92">
        <v>26000</v>
      </c>
      <c r="H15" s="92">
        <v>6000</v>
      </c>
      <c r="I15" s="92">
        <v>12000</v>
      </c>
      <c r="J15" s="48" t="s">
        <v>161</v>
      </c>
      <c r="K15" s="128" t="s">
        <v>162</v>
      </c>
      <c r="L15" s="127"/>
      <c r="M15" s="127"/>
      <c r="N15" s="127"/>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row>
    <row r="16" s="5" customFormat="true" customHeight="true" spans="1:254">
      <c r="A16" s="50"/>
      <c r="B16" s="51"/>
      <c r="C16" s="52"/>
      <c r="D16" s="51"/>
      <c r="E16" s="97"/>
      <c r="F16" s="98" t="s">
        <v>163</v>
      </c>
      <c r="G16" s="99">
        <v>15600</v>
      </c>
      <c r="H16" s="99">
        <v>6000</v>
      </c>
      <c r="I16" s="99">
        <v>7200</v>
      </c>
      <c r="J16" s="51"/>
      <c r="K16" s="129"/>
      <c r="L16" s="127"/>
      <c r="M16" s="127"/>
      <c r="N16" s="127"/>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row>
    <row r="17" s="5" customFormat="true" customHeight="true" spans="1:254">
      <c r="A17" s="53"/>
      <c r="B17" s="54"/>
      <c r="C17" s="55"/>
      <c r="D17" s="54"/>
      <c r="E17" s="100"/>
      <c r="F17" s="93" t="s">
        <v>151</v>
      </c>
      <c r="G17" s="95">
        <v>10400</v>
      </c>
      <c r="H17" s="95"/>
      <c r="I17" s="95">
        <v>4800</v>
      </c>
      <c r="J17" s="54"/>
      <c r="K17" s="130"/>
      <c r="L17" s="127"/>
      <c r="M17" s="127"/>
      <c r="N17" s="127"/>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row>
    <row r="18" s="4" customFormat="true" ht="26" customHeight="true" spans="1:254">
      <c r="A18" s="43">
        <v>47</v>
      </c>
      <c r="B18" s="41" t="s">
        <v>164</v>
      </c>
      <c r="C18" s="42" t="s">
        <v>153</v>
      </c>
      <c r="D18" s="41" t="s">
        <v>165</v>
      </c>
      <c r="E18" s="101" t="s">
        <v>166</v>
      </c>
      <c r="F18" s="102"/>
      <c r="G18" s="81">
        <v>1361500</v>
      </c>
      <c r="H18" s="81">
        <v>1220000</v>
      </c>
      <c r="I18" s="81">
        <v>80500</v>
      </c>
      <c r="J18" s="41" t="s">
        <v>167</v>
      </c>
      <c r="K18" s="131" t="s">
        <v>168</v>
      </c>
      <c r="L18" s="127"/>
      <c r="M18" s="127"/>
      <c r="N18" s="127"/>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row>
    <row r="19" s="4" customFormat="true" ht="26" customHeight="true" spans="1:254">
      <c r="A19" s="43"/>
      <c r="B19" s="41"/>
      <c r="C19" s="42"/>
      <c r="D19" s="41"/>
      <c r="E19" s="101"/>
      <c r="F19" s="103" t="s">
        <v>149</v>
      </c>
      <c r="G19" s="84">
        <v>18200</v>
      </c>
      <c r="H19" s="84">
        <v>18200</v>
      </c>
      <c r="I19" s="84"/>
      <c r="J19" s="57"/>
      <c r="K19" s="132"/>
      <c r="L19" s="127"/>
      <c r="M19" s="127"/>
      <c r="N19" s="127"/>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row>
    <row r="20" s="4" customFormat="true" ht="26" customHeight="true" spans="1:254">
      <c r="A20" s="43"/>
      <c r="B20" s="41"/>
      <c r="C20" s="42"/>
      <c r="D20" s="41"/>
      <c r="E20" s="101"/>
      <c r="F20" s="103" t="s">
        <v>169</v>
      </c>
      <c r="G20" s="84">
        <v>223650</v>
      </c>
      <c r="H20" s="84">
        <v>223650</v>
      </c>
      <c r="I20" s="84"/>
      <c r="J20" s="57"/>
      <c r="K20" s="132"/>
      <c r="L20" s="127"/>
      <c r="M20" s="127"/>
      <c r="N20" s="127"/>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row>
    <row r="21" s="4" customFormat="true" ht="26" customHeight="true" spans="1:254">
      <c r="A21" s="43"/>
      <c r="B21" s="41"/>
      <c r="C21" s="42"/>
      <c r="D21" s="41"/>
      <c r="E21" s="101"/>
      <c r="F21" s="103" t="s">
        <v>170</v>
      </c>
      <c r="G21" s="84">
        <v>616000</v>
      </c>
      <c r="H21" s="84">
        <v>477200</v>
      </c>
      <c r="I21" s="84">
        <v>80500</v>
      </c>
      <c r="J21" s="57"/>
      <c r="K21" s="132"/>
      <c r="L21" s="127"/>
      <c r="M21" s="127"/>
      <c r="N21" s="127"/>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row>
    <row r="22" s="4" customFormat="true" ht="26" customHeight="true" spans="1:254">
      <c r="A22" s="43"/>
      <c r="B22" s="41"/>
      <c r="C22" s="42"/>
      <c r="D22" s="41"/>
      <c r="E22" s="101"/>
      <c r="F22" s="103" t="s">
        <v>171</v>
      </c>
      <c r="G22" s="84">
        <v>280000</v>
      </c>
      <c r="H22" s="84">
        <v>280000</v>
      </c>
      <c r="I22" s="84"/>
      <c r="J22" s="57"/>
      <c r="K22" s="132"/>
      <c r="L22" s="127"/>
      <c r="M22" s="127"/>
      <c r="N22" s="127"/>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row>
    <row r="23" s="4" customFormat="true" ht="26" customHeight="true" spans="1:254">
      <c r="A23" s="43"/>
      <c r="B23" s="41"/>
      <c r="C23" s="42"/>
      <c r="D23" s="41"/>
      <c r="E23" s="101"/>
      <c r="F23" s="104" t="s">
        <v>172</v>
      </c>
      <c r="G23" s="87">
        <v>223650</v>
      </c>
      <c r="H23" s="87">
        <v>220950</v>
      </c>
      <c r="I23" s="87"/>
      <c r="J23" s="57"/>
      <c r="K23" s="132"/>
      <c r="L23" s="127"/>
      <c r="M23" s="127"/>
      <c r="N23" s="127"/>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row>
    <row r="24" s="4" customFormat="true" ht="26" customHeight="true" spans="1:254">
      <c r="A24" s="43">
        <v>48</v>
      </c>
      <c r="B24" s="41" t="s">
        <v>173</v>
      </c>
      <c r="C24" s="42" t="s">
        <v>153</v>
      </c>
      <c r="D24" s="41" t="s">
        <v>174</v>
      </c>
      <c r="E24" s="101" t="s">
        <v>175</v>
      </c>
      <c r="F24" s="102"/>
      <c r="G24" s="81">
        <v>2170000</v>
      </c>
      <c r="H24" s="81">
        <v>1686500</v>
      </c>
      <c r="I24" s="81">
        <v>173000</v>
      </c>
      <c r="J24" s="41" t="s">
        <v>176</v>
      </c>
      <c r="K24" s="131" t="s">
        <v>177</v>
      </c>
      <c r="L24" s="127"/>
      <c r="M24" s="127"/>
      <c r="N24" s="127"/>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row>
    <row r="25" s="4" customFormat="true" ht="26" customHeight="true" spans="1:254">
      <c r="A25" s="43"/>
      <c r="B25" s="41"/>
      <c r="C25" s="56"/>
      <c r="D25" s="57"/>
      <c r="E25" s="101"/>
      <c r="F25" s="103" t="s">
        <v>149</v>
      </c>
      <c r="G25" s="84">
        <v>500000</v>
      </c>
      <c r="H25" s="84">
        <v>208000</v>
      </c>
      <c r="I25" s="84"/>
      <c r="J25" s="57"/>
      <c r="K25" s="132"/>
      <c r="L25" s="127"/>
      <c r="M25" s="127"/>
      <c r="N25" s="127"/>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row>
    <row r="26" s="4" customFormat="true" ht="26" customHeight="true" spans="1:254">
      <c r="A26" s="43"/>
      <c r="B26" s="41"/>
      <c r="C26" s="56"/>
      <c r="D26" s="57"/>
      <c r="E26" s="101"/>
      <c r="F26" s="103" t="s">
        <v>178</v>
      </c>
      <c r="G26" s="84"/>
      <c r="H26" s="84">
        <v>262000</v>
      </c>
      <c r="I26" s="84"/>
      <c r="J26" s="57"/>
      <c r="K26" s="132"/>
      <c r="L26" s="127"/>
      <c r="M26" s="127"/>
      <c r="N26" s="127"/>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row>
    <row r="27" s="4" customFormat="true" ht="26" customHeight="true" spans="1:254">
      <c r="A27" s="43"/>
      <c r="B27" s="41"/>
      <c r="C27" s="56"/>
      <c r="D27" s="57"/>
      <c r="E27" s="101"/>
      <c r="F27" s="103" t="s">
        <v>170</v>
      </c>
      <c r="G27" s="84">
        <v>1026000</v>
      </c>
      <c r="H27" s="84">
        <v>572500</v>
      </c>
      <c r="I27" s="84">
        <v>173000</v>
      </c>
      <c r="J27" s="57"/>
      <c r="K27" s="132"/>
      <c r="L27" s="127"/>
      <c r="M27" s="127"/>
      <c r="N27" s="127"/>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row>
    <row r="28" s="4" customFormat="true" ht="26" customHeight="true" spans="1:254">
      <c r="A28" s="43"/>
      <c r="B28" s="41"/>
      <c r="C28" s="56"/>
      <c r="D28" s="57"/>
      <c r="E28" s="101"/>
      <c r="F28" s="103" t="s">
        <v>171</v>
      </c>
      <c r="G28" s="84">
        <v>290000</v>
      </c>
      <c r="H28" s="84">
        <v>290000</v>
      </c>
      <c r="I28" s="84"/>
      <c r="J28" s="57"/>
      <c r="K28" s="132"/>
      <c r="L28" s="127"/>
      <c r="M28" s="127"/>
      <c r="N28" s="127"/>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row>
    <row r="29" s="4" customFormat="true" ht="26" customHeight="true" spans="1:254">
      <c r="A29" s="43"/>
      <c r="B29" s="41"/>
      <c r="C29" s="56"/>
      <c r="D29" s="57"/>
      <c r="E29" s="101"/>
      <c r="F29" s="104" t="s">
        <v>172</v>
      </c>
      <c r="G29" s="87">
        <v>354000</v>
      </c>
      <c r="H29" s="87">
        <v>354000</v>
      </c>
      <c r="I29" s="87"/>
      <c r="J29" s="57"/>
      <c r="K29" s="132"/>
      <c r="L29" s="127"/>
      <c r="M29" s="127"/>
      <c r="N29" s="127"/>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row>
    <row r="30" s="4" customFormat="true" ht="26" customHeight="true" spans="1:254">
      <c r="A30" s="43">
        <v>49</v>
      </c>
      <c r="B30" s="41" t="s">
        <v>179</v>
      </c>
      <c r="C30" s="42" t="s">
        <v>153</v>
      </c>
      <c r="D30" s="41" t="s">
        <v>180</v>
      </c>
      <c r="E30" s="101" t="s">
        <v>181</v>
      </c>
      <c r="F30" s="102"/>
      <c r="G30" s="81">
        <v>402688</v>
      </c>
      <c r="H30" s="81">
        <v>60500</v>
      </c>
      <c r="I30" s="81">
        <v>70000</v>
      </c>
      <c r="J30" s="41" t="s">
        <v>182</v>
      </c>
      <c r="K30" s="131" t="s">
        <v>183</v>
      </c>
      <c r="L30" s="127"/>
      <c r="M30" s="127"/>
      <c r="N30" s="127"/>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row>
    <row r="31" s="4" customFormat="true" ht="26" customHeight="true" spans="1:254">
      <c r="A31" s="43"/>
      <c r="B31" s="41"/>
      <c r="C31" s="56"/>
      <c r="D31" s="57"/>
      <c r="E31" s="101"/>
      <c r="F31" s="103" t="s">
        <v>149</v>
      </c>
      <c r="G31" s="84">
        <v>209300</v>
      </c>
      <c r="H31" s="84">
        <v>32000</v>
      </c>
      <c r="I31" s="84">
        <v>40000</v>
      </c>
      <c r="J31" s="57"/>
      <c r="K31" s="132"/>
      <c r="L31" s="127"/>
      <c r="M31" s="127"/>
      <c r="N31" s="127"/>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row>
    <row r="32" s="4" customFormat="true" ht="26" customHeight="true" spans="1:254">
      <c r="A32" s="43"/>
      <c r="B32" s="41"/>
      <c r="C32" s="56"/>
      <c r="D32" s="57"/>
      <c r="E32" s="101"/>
      <c r="F32" s="103" t="s">
        <v>170</v>
      </c>
      <c r="G32" s="84">
        <v>103662</v>
      </c>
      <c r="H32" s="84">
        <v>10500</v>
      </c>
      <c r="I32" s="84"/>
      <c r="J32" s="57"/>
      <c r="K32" s="132"/>
      <c r="L32" s="127"/>
      <c r="M32" s="127"/>
      <c r="N32" s="127"/>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row>
    <row r="33" s="4" customFormat="true" ht="26" customHeight="true" spans="1:254">
      <c r="A33" s="43"/>
      <c r="B33" s="41"/>
      <c r="C33" s="56"/>
      <c r="D33" s="57"/>
      <c r="E33" s="101"/>
      <c r="F33" s="104" t="s">
        <v>172</v>
      </c>
      <c r="G33" s="87">
        <v>89726</v>
      </c>
      <c r="H33" s="87">
        <v>18000</v>
      </c>
      <c r="I33" s="87">
        <v>30000</v>
      </c>
      <c r="J33" s="57"/>
      <c r="K33" s="132"/>
      <c r="L33" s="127"/>
      <c r="M33" s="127"/>
      <c r="N33" s="127"/>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row>
    <row r="34" s="4" customFormat="true" ht="26" customHeight="true" spans="1:254">
      <c r="A34" s="43">
        <v>50</v>
      </c>
      <c r="B34" s="41" t="s">
        <v>184</v>
      </c>
      <c r="C34" s="42" t="s">
        <v>153</v>
      </c>
      <c r="D34" s="41" t="s">
        <v>185</v>
      </c>
      <c r="E34" s="101" t="s">
        <v>181</v>
      </c>
      <c r="F34" s="102"/>
      <c r="G34" s="81">
        <v>1287000</v>
      </c>
      <c r="H34" s="81">
        <v>1000</v>
      </c>
      <c r="I34" s="81">
        <v>30000</v>
      </c>
      <c r="J34" s="41" t="s">
        <v>186</v>
      </c>
      <c r="K34" s="131" t="s">
        <v>183</v>
      </c>
      <c r="L34" s="127"/>
      <c r="M34" s="127"/>
      <c r="N34" s="127"/>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row>
    <row r="35" s="4" customFormat="true" ht="26" customHeight="true" spans="1:254">
      <c r="A35" s="43"/>
      <c r="B35" s="41"/>
      <c r="C35" s="56"/>
      <c r="D35" s="57"/>
      <c r="E35" s="101"/>
      <c r="F35" s="103" t="s">
        <v>149</v>
      </c>
      <c r="G35" s="84">
        <f>421000-G36</f>
        <v>61000</v>
      </c>
      <c r="H35" s="84"/>
      <c r="I35" s="84"/>
      <c r="J35" s="57"/>
      <c r="K35" s="132"/>
      <c r="L35" s="127"/>
      <c r="M35" s="127"/>
      <c r="N35" s="127"/>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row>
    <row r="36" s="4" customFormat="true" ht="33" customHeight="true" spans="1:254">
      <c r="A36" s="43"/>
      <c r="B36" s="41"/>
      <c r="C36" s="56"/>
      <c r="D36" s="57"/>
      <c r="E36" s="101"/>
      <c r="F36" s="103" t="s">
        <v>187</v>
      </c>
      <c r="G36" s="84">
        <v>360000</v>
      </c>
      <c r="H36" s="84"/>
      <c r="I36" s="84">
        <f>I34*0.47</f>
        <v>14100</v>
      </c>
      <c r="J36" s="57"/>
      <c r="K36" s="132"/>
      <c r="L36" s="127"/>
      <c r="M36" s="127"/>
      <c r="N36" s="127"/>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row>
    <row r="37" s="4" customFormat="true" ht="26" customHeight="true" spans="1:254">
      <c r="A37" s="43"/>
      <c r="B37" s="41"/>
      <c r="C37" s="56"/>
      <c r="D37" s="57"/>
      <c r="E37" s="101"/>
      <c r="F37" s="103" t="s">
        <v>170</v>
      </c>
      <c r="G37" s="84">
        <v>386000</v>
      </c>
      <c r="H37" s="84">
        <v>1000</v>
      </c>
      <c r="I37" s="84"/>
      <c r="J37" s="57"/>
      <c r="K37" s="132"/>
      <c r="L37" s="127"/>
      <c r="M37" s="127"/>
      <c r="N37" s="127"/>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row>
    <row r="38" s="4" customFormat="true" ht="26" customHeight="true" spans="1:254">
      <c r="A38" s="43"/>
      <c r="B38" s="41"/>
      <c r="C38" s="56"/>
      <c r="D38" s="57"/>
      <c r="E38" s="101"/>
      <c r="F38" s="104" t="s">
        <v>172</v>
      </c>
      <c r="G38" s="87">
        <v>480000</v>
      </c>
      <c r="H38" s="87"/>
      <c r="I38" s="87">
        <f>I34*0.53</f>
        <v>15900</v>
      </c>
      <c r="J38" s="57"/>
      <c r="K38" s="132"/>
      <c r="L38" s="127"/>
      <c r="M38" s="127"/>
      <c r="N38" s="127"/>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row>
    <row r="39" s="6" customFormat="true" ht="26" customHeight="true" spans="1:254">
      <c r="A39" s="47">
        <v>51</v>
      </c>
      <c r="B39" s="58" t="s">
        <v>188</v>
      </c>
      <c r="C39" s="59" t="s">
        <v>153</v>
      </c>
      <c r="D39" s="58" t="s">
        <v>189</v>
      </c>
      <c r="E39" s="105" t="s">
        <v>175</v>
      </c>
      <c r="F39" s="59"/>
      <c r="G39" s="81">
        <v>2213486</v>
      </c>
      <c r="H39" s="81">
        <v>1191055</v>
      </c>
      <c r="I39" s="81">
        <f>SUM(I40:I42)</f>
        <v>300000</v>
      </c>
      <c r="J39" s="58" t="s">
        <v>190</v>
      </c>
      <c r="K39" s="133" t="s">
        <v>191</v>
      </c>
      <c r="L39" s="127"/>
      <c r="M39" s="127"/>
      <c r="N39" s="127"/>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c r="IF39" s="146"/>
      <c r="IG39" s="146"/>
      <c r="IH39" s="146"/>
      <c r="II39" s="146"/>
      <c r="IJ39" s="146"/>
      <c r="IK39" s="146"/>
      <c r="IL39" s="146"/>
      <c r="IM39" s="146"/>
      <c r="IN39" s="146"/>
      <c r="IO39" s="146"/>
      <c r="IP39" s="146"/>
      <c r="IQ39" s="146"/>
      <c r="IR39" s="146"/>
      <c r="IS39" s="146"/>
      <c r="IT39" s="146"/>
    </row>
    <row r="40" s="7" customFormat="true" ht="26" customHeight="true" spans="1:254">
      <c r="A40" s="50"/>
      <c r="B40" s="60"/>
      <c r="C40" s="61"/>
      <c r="D40" s="60"/>
      <c r="E40" s="106"/>
      <c r="F40" s="60" t="s">
        <v>192</v>
      </c>
      <c r="G40" s="84">
        <v>374600</v>
      </c>
      <c r="H40" s="84">
        <v>242000</v>
      </c>
      <c r="I40" s="84">
        <v>84200</v>
      </c>
      <c r="J40" s="60"/>
      <c r="K40" s="134"/>
      <c r="L40" s="135"/>
      <c r="M40" s="135"/>
      <c r="N40" s="135"/>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7"/>
      <c r="FG40" s="147"/>
      <c r="FH40" s="147"/>
      <c r="FI40" s="147"/>
      <c r="FJ40" s="147"/>
      <c r="FK40" s="147"/>
      <c r="FL40" s="147"/>
      <c r="FM40" s="147"/>
      <c r="FN40" s="147"/>
      <c r="FO40" s="147"/>
      <c r="FP40" s="147"/>
      <c r="FQ40" s="147"/>
      <c r="FR40" s="147"/>
      <c r="FS40" s="147"/>
      <c r="FT40" s="147"/>
      <c r="FU40" s="147"/>
      <c r="FV40" s="147"/>
      <c r="FW40" s="147"/>
      <c r="FX40" s="147"/>
      <c r="FY40" s="147"/>
      <c r="FZ40" s="147"/>
      <c r="GA40" s="147"/>
      <c r="GB40" s="147"/>
      <c r="GC40" s="147"/>
      <c r="GD40" s="147"/>
      <c r="GE40" s="147"/>
      <c r="GF40" s="147"/>
      <c r="GG40" s="147"/>
      <c r="GH40" s="147"/>
      <c r="GI40" s="147"/>
      <c r="GJ40" s="147"/>
      <c r="GK40" s="147"/>
      <c r="GL40" s="147"/>
      <c r="GM40" s="147"/>
      <c r="GN40" s="147"/>
      <c r="GO40" s="147"/>
      <c r="GP40" s="147"/>
      <c r="GQ40" s="147"/>
      <c r="GR40" s="147"/>
      <c r="GS40" s="147"/>
      <c r="GT40" s="147"/>
      <c r="GU40" s="147"/>
      <c r="GV40" s="147"/>
      <c r="GW40" s="147"/>
      <c r="GX40" s="147"/>
      <c r="GY40" s="147"/>
      <c r="GZ40" s="147"/>
      <c r="HA40" s="147"/>
      <c r="HB40" s="147"/>
      <c r="HC40" s="147"/>
      <c r="HD40" s="147"/>
      <c r="HE40" s="147"/>
      <c r="HF40" s="147"/>
      <c r="HG40" s="147"/>
      <c r="HH40" s="147"/>
      <c r="HI40" s="147"/>
      <c r="HJ40" s="147"/>
      <c r="HK40" s="147"/>
      <c r="HL40" s="147"/>
      <c r="HM40" s="147"/>
      <c r="HN40" s="147"/>
      <c r="HO40" s="147"/>
      <c r="HP40" s="147"/>
      <c r="HQ40" s="147"/>
      <c r="HR40" s="147"/>
      <c r="HS40" s="147"/>
      <c r="HT40" s="147"/>
      <c r="HU40" s="147"/>
      <c r="HV40" s="147"/>
      <c r="HW40" s="147"/>
      <c r="HX40" s="147"/>
      <c r="HY40" s="147"/>
      <c r="HZ40" s="147"/>
      <c r="IA40" s="147"/>
      <c r="IB40" s="147"/>
      <c r="IC40" s="147"/>
      <c r="ID40" s="147"/>
      <c r="IE40" s="147"/>
      <c r="IF40" s="147"/>
      <c r="IG40" s="147"/>
      <c r="IH40" s="147"/>
      <c r="II40" s="147"/>
      <c r="IJ40" s="147"/>
      <c r="IK40" s="147"/>
      <c r="IL40" s="147"/>
      <c r="IM40" s="147"/>
      <c r="IN40" s="147"/>
      <c r="IO40" s="147"/>
      <c r="IP40" s="147"/>
      <c r="IQ40" s="147"/>
      <c r="IR40" s="147"/>
      <c r="IS40" s="147"/>
      <c r="IT40" s="147"/>
    </row>
    <row r="41" s="6" customFormat="true" ht="37" customHeight="true" spans="1:254">
      <c r="A41" s="50"/>
      <c r="B41" s="60"/>
      <c r="C41" s="61"/>
      <c r="D41" s="60"/>
      <c r="E41" s="106"/>
      <c r="F41" s="61" t="s">
        <v>193</v>
      </c>
      <c r="G41" s="84">
        <v>1710000</v>
      </c>
      <c r="H41" s="84">
        <v>862755</v>
      </c>
      <c r="I41" s="84">
        <v>215800</v>
      </c>
      <c r="J41" s="60"/>
      <c r="K41" s="134"/>
      <c r="L41" s="127"/>
      <c r="M41" s="127"/>
      <c r="N41" s="127"/>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46"/>
      <c r="GZ41" s="146"/>
      <c r="HA41" s="146"/>
      <c r="HB41" s="146"/>
      <c r="HC41" s="146"/>
      <c r="HD41" s="146"/>
      <c r="HE41" s="146"/>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46"/>
      <c r="IK41" s="146"/>
      <c r="IL41" s="146"/>
      <c r="IM41" s="146"/>
      <c r="IN41" s="146"/>
      <c r="IO41" s="146"/>
      <c r="IP41" s="146"/>
      <c r="IQ41" s="146"/>
      <c r="IR41" s="146"/>
      <c r="IS41" s="146"/>
      <c r="IT41" s="146"/>
    </row>
    <row r="42" s="8" customFormat="true" ht="26" customHeight="true" spans="1:254">
      <c r="A42" s="50"/>
      <c r="B42" s="60"/>
      <c r="C42" s="61"/>
      <c r="D42" s="60"/>
      <c r="E42" s="106"/>
      <c r="F42" s="61" t="s">
        <v>171</v>
      </c>
      <c r="G42" s="84">
        <v>86300</v>
      </c>
      <c r="H42" s="84">
        <v>86300</v>
      </c>
      <c r="I42" s="84"/>
      <c r="J42" s="60"/>
      <c r="K42" s="134"/>
      <c r="L42" s="136"/>
      <c r="M42" s="136"/>
      <c r="N42" s="136"/>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c r="IL42" s="148"/>
      <c r="IM42" s="148"/>
      <c r="IN42" s="148"/>
      <c r="IO42" s="148"/>
      <c r="IP42" s="148"/>
      <c r="IQ42" s="148"/>
      <c r="IR42" s="148"/>
      <c r="IS42" s="148"/>
      <c r="IT42" s="148"/>
    </row>
    <row r="43" s="8" customFormat="true" ht="26" customHeight="true" spans="1:254">
      <c r="A43" s="53"/>
      <c r="B43" s="62"/>
      <c r="C43" s="63"/>
      <c r="D43" s="62"/>
      <c r="E43" s="107"/>
      <c r="F43" s="63" t="s">
        <v>194</v>
      </c>
      <c r="G43" s="87">
        <v>42586</v>
      </c>
      <c r="H43" s="87"/>
      <c r="I43" s="87"/>
      <c r="J43" s="62"/>
      <c r="K43" s="137"/>
      <c r="L43" s="136"/>
      <c r="M43" s="136"/>
      <c r="N43" s="136"/>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148"/>
      <c r="FK43" s="148"/>
      <c r="FL43" s="148"/>
      <c r="FM43" s="148"/>
      <c r="FN43" s="148"/>
      <c r="FO43" s="148"/>
      <c r="FP43" s="148"/>
      <c r="FQ43" s="148"/>
      <c r="FR43" s="148"/>
      <c r="FS43" s="148"/>
      <c r="FT43" s="148"/>
      <c r="FU43" s="148"/>
      <c r="FV43" s="148"/>
      <c r="FW43" s="148"/>
      <c r="FX43" s="148"/>
      <c r="FY43" s="148"/>
      <c r="FZ43" s="148"/>
      <c r="GA43" s="148"/>
      <c r="GB43" s="148"/>
      <c r="GC43" s="148"/>
      <c r="GD43" s="148"/>
      <c r="GE43" s="148"/>
      <c r="GF43" s="148"/>
      <c r="GG43" s="148"/>
      <c r="GH43" s="148"/>
      <c r="GI43" s="148"/>
      <c r="GJ43" s="148"/>
      <c r="GK43" s="148"/>
      <c r="GL43" s="148"/>
      <c r="GM43" s="148"/>
      <c r="GN43" s="148"/>
      <c r="GO43" s="148"/>
      <c r="GP43" s="148"/>
      <c r="GQ43" s="148"/>
      <c r="GR43" s="148"/>
      <c r="GS43" s="148"/>
      <c r="GT43" s="148"/>
      <c r="GU43" s="148"/>
      <c r="GV43" s="148"/>
      <c r="GW43" s="148"/>
      <c r="GX43" s="148"/>
      <c r="GY43" s="148"/>
      <c r="GZ43" s="148"/>
      <c r="HA43" s="148"/>
      <c r="HB43" s="148"/>
      <c r="HC43" s="148"/>
      <c r="HD43" s="148"/>
      <c r="HE43" s="148"/>
      <c r="HF43" s="148"/>
      <c r="HG43" s="148"/>
      <c r="HH43" s="148"/>
      <c r="HI43" s="148"/>
      <c r="HJ43" s="148"/>
      <c r="HK43" s="148"/>
      <c r="HL43" s="148"/>
      <c r="HM43" s="148"/>
      <c r="HN43" s="148"/>
      <c r="HO43" s="148"/>
      <c r="HP43" s="148"/>
      <c r="HQ43" s="148"/>
      <c r="HR43" s="148"/>
      <c r="HS43" s="148"/>
      <c r="HT43" s="148"/>
      <c r="HU43" s="148"/>
      <c r="HV43" s="148"/>
      <c r="HW43" s="148"/>
      <c r="HX43" s="148"/>
      <c r="HY43" s="148"/>
      <c r="HZ43" s="148"/>
      <c r="IA43" s="148"/>
      <c r="IB43" s="148"/>
      <c r="IC43" s="148"/>
      <c r="ID43" s="148"/>
      <c r="IE43" s="148"/>
      <c r="IF43" s="148"/>
      <c r="IG43" s="148"/>
      <c r="IH43" s="148"/>
      <c r="II43" s="148"/>
      <c r="IJ43" s="148"/>
      <c r="IK43" s="148"/>
      <c r="IL43" s="148"/>
      <c r="IM43" s="148"/>
      <c r="IN43" s="148"/>
      <c r="IO43" s="148"/>
      <c r="IP43" s="148"/>
      <c r="IQ43" s="148"/>
      <c r="IR43" s="148"/>
      <c r="IS43" s="148"/>
      <c r="IT43" s="148"/>
    </row>
    <row r="44" s="8" customFormat="true" customHeight="true" spans="1:254">
      <c r="A44" s="43">
        <v>52</v>
      </c>
      <c r="B44" s="64" t="s">
        <v>195</v>
      </c>
      <c r="C44" s="65" t="s">
        <v>153</v>
      </c>
      <c r="D44" s="66" t="s">
        <v>196</v>
      </c>
      <c r="E44" s="108" t="s">
        <v>132</v>
      </c>
      <c r="F44" s="59"/>
      <c r="G44" s="81">
        <f>SUM(G45+G46+G47+G48)</f>
        <v>794152</v>
      </c>
      <c r="H44" s="81">
        <v>18600</v>
      </c>
      <c r="I44" s="81">
        <f>SUM(I45+I46+I47+I48)</f>
        <v>170000</v>
      </c>
      <c r="J44" s="66" t="s">
        <v>197</v>
      </c>
      <c r="K44" s="124" t="s">
        <v>191</v>
      </c>
      <c r="L44" s="136"/>
      <c r="M44" s="136"/>
      <c r="N44" s="136"/>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c r="FB44" s="148"/>
      <c r="FC44" s="148"/>
      <c r="FD44" s="148"/>
      <c r="FE44" s="148"/>
      <c r="FF44" s="148"/>
      <c r="FG44" s="148"/>
      <c r="FH44" s="148"/>
      <c r="FI44" s="148"/>
      <c r="FJ44" s="148"/>
      <c r="FK44" s="148"/>
      <c r="FL44" s="148"/>
      <c r="FM44" s="148"/>
      <c r="FN44" s="148"/>
      <c r="FO44" s="148"/>
      <c r="FP44" s="148"/>
      <c r="FQ44" s="148"/>
      <c r="FR44" s="148"/>
      <c r="FS44" s="148"/>
      <c r="FT44" s="148"/>
      <c r="FU44" s="148"/>
      <c r="FV44" s="148"/>
      <c r="FW44" s="148"/>
      <c r="FX44" s="148"/>
      <c r="FY44" s="148"/>
      <c r="FZ44" s="148"/>
      <c r="GA44" s="148"/>
      <c r="GB44" s="148"/>
      <c r="GC44" s="148"/>
      <c r="GD44" s="148"/>
      <c r="GE44" s="148"/>
      <c r="GF44" s="148"/>
      <c r="GG44" s="148"/>
      <c r="GH44" s="148"/>
      <c r="GI44" s="148"/>
      <c r="GJ44" s="148"/>
      <c r="GK44" s="148"/>
      <c r="GL44" s="148"/>
      <c r="GM44" s="148"/>
      <c r="GN44" s="148"/>
      <c r="GO44" s="148"/>
      <c r="GP44" s="148"/>
      <c r="GQ44" s="148"/>
      <c r="GR44" s="148"/>
      <c r="GS44" s="148"/>
      <c r="GT44" s="148"/>
      <c r="GU44" s="148"/>
      <c r="GV44" s="148"/>
      <c r="GW44" s="148"/>
      <c r="GX44" s="148"/>
      <c r="GY44" s="148"/>
      <c r="GZ44" s="148"/>
      <c r="HA44" s="148"/>
      <c r="HB44" s="148"/>
      <c r="HC44" s="148"/>
      <c r="HD44" s="148"/>
      <c r="HE44" s="148"/>
      <c r="HF44" s="148"/>
      <c r="HG44" s="148"/>
      <c r="HH44" s="148"/>
      <c r="HI44" s="148"/>
      <c r="HJ44" s="148"/>
      <c r="HK44" s="148"/>
      <c r="HL44" s="148"/>
      <c r="HM44" s="148"/>
      <c r="HN44" s="148"/>
      <c r="HO44" s="148"/>
      <c r="HP44" s="148"/>
      <c r="HQ44" s="148"/>
      <c r="HR44" s="148"/>
      <c r="HS44" s="148"/>
      <c r="HT44" s="148"/>
      <c r="HU44" s="148"/>
      <c r="HV44" s="148"/>
      <c r="HW44" s="148"/>
      <c r="HX44" s="148"/>
      <c r="HY44" s="148"/>
      <c r="HZ44" s="148"/>
      <c r="IA44" s="148"/>
      <c r="IB44" s="148"/>
      <c r="IC44" s="148"/>
      <c r="ID44" s="148"/>
      <c r="IE44" s="148"/>
      <c r="IF44" s="148"/>
      <c r="IG44" s="148"/>
      <c r="IH44" s="148"/>
      <c r="II44" s="148"/>
      <c r="IJ44" s="148"/>
      <c r="IK44" s="148"/>
      <c r="IL44" s="148"/>
      <c r="IM44" s="148"/>
      <c r="IN44" s="148"/>
      <c r="IO44" s="148"/>
      <c r="IP44" s="148"/>
      <c r="IQ44" s="148"/>
      <c r="IR44" s="148"/>
      <c r="IS44" s="148"/>
      <c r="IT44" s="148"/>
    </row>
    <row r="45" s="8" customFormat="true" customHeight="true" spans="1:254">
      <c r="A45" s="43"/>
      <c r="B45" s="64"/>
      <c r="C45" s="65"/>
      <c r="D45" s="66"/>
      <c r="E45" s="108"/>
      <c r="F45" s="60" t="s">
        <v>192</v>
      </c>
      <c r="G45" s="84">
        <v>190900</v>
      </c>
      <c r="H45" s="84">
        <v>18600</v>
      </c>
      <c r="I45" s="84">
        <v>76400</v>
      </c>
      <c r="J45" s="66"/>
      <c r="K45" s="124"/>
      <c r="L45" s="136"/>
      <c r="M45" s="136"/>
      <c r="N45" s="136"/>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148"/>
      <c r="GZ45" s="148"/>
      <c r="HA45" s="148"/>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148"/>
      <c r="IO45" s="148"/>
      <c r="IP45" s="148"/>
      <c r="IQ45" s="148"/>
      <c r="IR45" s="148"/>
      <c r="IS45" s="148"/>
      <c r="IT45" s="148"/>
    </row>
    <row r="46" s="8" customFormat="true" customHeight="true" spans="1:254">
      <c r="A46" s="43"/>
      <c r="B46" s="64"/>
      <c r="C46" s="65"/>
      <c r="D46" s="66"/>
      <c r="E46" s="108"/>
      <c r="F46" s="61" t="s">
        <v>171</v>
      </c>
      <c r="G46" s="84">
        <v>50000</v>
      </c>
      <c r="H46" s="84"/>
      <c r="I46" s="138">
        <v>50000</v>
      </c>
      <c r="J46" s="66"/>
      <c r="K46" s="124"/>
      <c r="L46" s="136"/>
      <c r="M46" s="136"/>
      <c r="N46" s="136"/>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c r="EU46" s="148"/>
      <c r="EV46" s="148"/>
      <c r="EW46" s="148"/>
      <c r="EX46" s="148"/>
      <c r="EY46" s="148"/>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48"/>
      <c r="GU46" s="148"/>
      <c r="GV46" s="148"/>
      <c r="GW46" s="148"/>
      <c r="GX46" s="148"/>
      <c r="GY46" s="148"/>
      <c r="GZ46" s="148"/>
      <c r="HA46" s="148"/>
      <c r="HB46" s="148"/>
      <c r="HC46" s="148"/>
      <c r="HD46" s="148"/>
      <c r="HE46" s="148"/>
      <c r="HF46" s="148"/>
      <c r="HG46" s="148"/>
      <c r="HH46" s="148"/>
      <c r="HI46" s="148"/>
      <c r="HJ46" s="148"/>
      <c r="HK46" s="148"/>
      <c r="HL46" s="148"/>
      <c r="HM46" s="148"/>
      <c r="HN46" s="148"/>
      <c r="HO46" s="148"/>
      <c r="HP46" s="148"/>
      <c r="HQ46" s="148"/>
      <c r="HR46" s="148"/>
      <c r="HS46" s="148"/>
      <c r="HT46" s="148"/>
      <c r="HU46" s="148"/>
      <c r="HV46" s="148"/>
      <c r="HW46" s="148"/>
      <c r="HX46" s="148"/>
      <c r="HY46" s="148"/>
      <c r="HZ46" s="148"/>
      <c r="IA46" s="148"/>
      <c r="IB46" s="148"/>
      <c r="IC46" s="148"/>
      <c r="ID46" s="148"/>
      <c r="IE46" s="148"/>
      <c r="IF46" s="148"/>
      <c r="IG46" s="148"/>
      <c r="IH46" s="148"/>
      <c r="II46" s="148"/>
      <c r="IJ46" s="148"/>
      <c r="IK46" s="148"/>
      <c r="IL46" s="148"/>
      <c r="IM46" s="148"/>
      <c r="IN46" s="148"/>
      <c r="IO46" s="148"/>
      <c r="IP46" s="148"/>
      <c r="IQ46" s="148"/>
      <c r="IR46" s="148"/>
      <c r="IS46" s="148"/>
      <c r="IT46" s="148"/>
    </row>
    <row r="47" s="8" customFormat="true" ht="33" customHeight="true" spans="1:254">
      <c r="A47" s="67"/>
      <c r="B47" s="64"/>
      <c r="C47" s="66"/>
      <c r="D47" s="66"/>
      <c r="E47" s="109"/>
      <c r="F47" s="61" t="s">
        <v>193</v>
      </c>
      <c r="G47" s="84">
        <v>470000</v>
      </c>
      <c r="H47" s="110"/>
      <c r="I47" s="84">
        <v>43600</v>
      </c>
      <c r="J47" s="66"/>
      <c r="K47" s="124"/>
      <c r="L47" s="136"/>
      <c r="M47" s="136"/>
      <c r="N47" s="136"/>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8"/>
      <c r="EJ47" s="148"/>
      <c r="EK47" s="148"/>
      <c r="EL47" s="148"/>
      <c r="EM47" s="148"/>
      <c r="EN47" s="148"/>
      <c r="EO47" s="148"/>
      <c r="EP47" s="148"/>
      <c r="EQ47" s="148"/>
      <c r="ER47" s="148"/>
      <c r="ES47" s="148"/>
      <c r="ET47" s="148"/>
      <c r="EU47" s="148"/>
      <c r="EV47" s="148"/>
      <c r="EW47" s="148"/>
      <c r="EX47" s="148"/>
      <c r="EY47" s="148"/>
      <c r="EZ47" s="148"/>
      <c r="FA47" s="148"/>
      <c r="FB47" s="148"/>
      <c r="FC47" s="148"/>
      <c r="FD47" s="148"/>
      <c r="FE47" s="148"/>
      <c r="FF47" s="148"/>
      <c r="FG47" s="148"/>
      <c r="FH47" s="148"/>
      <c r="FI47" s="148"/>
      <c r="FJ47" s="148"/>
      <c r="FK47" s="148"/>
      <c r="FL47" s="148"/>
      <c r="FM47" s="148"/>
      <c r="FN47" s="148"/>
      <c r="FO47" s="148"/>
      <c r="FP47" s="148"/>
      <c r="FQ47" s="148"/>
      <c r="FR47" s="148"/>
      <c r="FS47" s="148"/>
      <c r="FT47" s="148"/>
      <c r="FU47" s="148"/>
      <c r="FV47" s="148"/>
      <c r="FW47" s="148"/>
      <c r="FX47" s="148"/>
      <c r="FY47" s="148"/>
      <c r="FZ47" s="148"/>
      <c r="GA47" s="148"/>
      <c r="GB47" s="148"/>
      <c r="GC47" s="148"/>
      <c r="GD47" s="148"/>
      <c r="GE47" s="148"/>
      <c r="GF47" s="148"/>
      <c r="GG47" s="148"/>
      <c r="GH47" s="148"/>
      <c r="GI47" s="148"/>
      <c r="GJ47" s="148"/>
      <c r="GK47" s="148"/>
      <c r="GL47" s="148"/>
      <c r="GM47" s="148"/>
      <c r="GN47" s="148"/>
      <c r="GO47" s="148"/>
      <c r="GP47" s="148"/>
      <c r="GQ47" s="148"/>
      <c r="GR47" s="148"/>
      <c r="GS47" s="148"/>
      <c r="GT47" s="148"/>
      <c r="GU47" s="148"/>
      <c r="GV47" s="148"/>
      <c r="GW47" s="148"/>
      <c r="GX47" s="148"/>
      <c r="GY47" s="148"/>
      <c r="GZ47" s="148"/>
      <c r="HA47" s="148"/>
      <c r="HB47" s="148"/>
      <c r="HC47" s="148"/>
      <c r="HD47" s="148"/>
      <c r="HE47" s="148"/>
      <c r="HF47" s="148"/>
      <c r="HG47" s="148"/>
      <c r="HH47" s="148"/>
      <c r="HI47" s="148"/>
      <c r="HJ47" s="148"/>
      <c r="HK47" s="148"/>
      <c r="HL47" s="148"/>
      <c r="HM47" s="148"/>
      <c r="HN47" s="148"/>
      <c r="HO47" s="148"/>
      <c r="HP47" s="148"/>
      <c r="HQ47" s="148"/>
      <c r="HR47" s="148"/>
      <c r="HS47" s="148"/>
      <c r="HT47" s="148"/>
      <c r="HU47" s="148"/>
      <c r="HV47" s="148"/>
      <c r="HW47" s="148"/>
      <c r="HX47" s="148"/>
      <c r="HY47" s="148"/>
      <c r="HZ47" s="148"/>
      <c r="IA47" s="148"/>
      <c r="IB47" s="148"/>
      <c r="IC47" s="148"/>
      <c r="ID47" s="148"/>
      <c r="IE47" s="148"/>
      <c r="IF47" s="148"/>
      <c r="IG47" s="148"/>
      <c r="IH47" s="148"/>
      <c r="II47" s="148"/>
      <c r="IJ47" s="148"/>
      <c r="IK47" s="148"/>
      <c r="IL47" s="148"/>
      <c r="IM47" s="148"/>
      <c r="IN47" s="148"/>
      <c r="IO47" s="148"/>
      <c r="IP47" s="148"/>
      <c r="IQ47" s="148"/>
      <c r="IR47" s="148"/>
      <c r="IS47" s="148"/>
      <c r="IT47" s="148"/>
    </row>
    <row r="48" s="8" customFormat="true" customHeight="true" spans="1:254">
      <c r="A48" s="43"/>
      <c r="B48" s="64"/>
      <c r="C48" s="65"/>
      <c r="D48" s="66"/>
      <c r="E48" s="108"/>
      <c r="F48" s="63" t="s">
        <v>194</v>
      </c>
      <c r="G48" s="87">
        <v>83252</v>
      </c>
      <c r="H48" s="87"/>
      <c r="I48" s="87"/>
      <c r="J48" s="66"/>
      <c r="K48" s="124"/>
      <c r="L48" s="136"/>
      <c r="M48" s="136"/>
      <c r="N48" s="136"/>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c r="HM48" s="148"/>
      <c r="HN48" s="148"/>
      <c r="HO48" s="148"/>
      <c r="HP48" s="148"/>
      <c r="HQ48" s="148"/>
      <c r="HR48" s="148"/>
      <c r="HS48" s="148"/>
      <c r="HT48" s="148"/>
      <c r="HU48" s="148"/>
      <c r="HV48" s="148"/>
      <c r="HW48" s="148"/>
      <c r="HX48" s="148"/>
      <c r="HY48" s="148"/>
      <c r="HZ48" s="148"/>
      <c r="IA48" s="148"/>
      <c r="IB48" s="148"/>
      <c r="IC48" s="148"/>
      <c r="ID48" s="148"/>
      <c r="IE48" s="148"/>
      <c r="IF48" s="148"/>
      <c r="IG48" s="148"/>
      <c r="IH48" s="148"/>
      <c r="II48" s="148"/>
      <c r="IJ48" s="148"/>
      <c r="IK48" s="148"/>
      <c r="IL48" s="148"/>
      <c r="IM48" s="148"/>
      <c r="IN48" s="148"/>
      <c r="IO48" s="148"/>
      <c r="IP48" s="148"/>
      <c r="IQ48" s="148"/>
      <c r="IR48" s="148"/>
      <c r="IS48" s="148"/>
      <c r="IT48" s="148"/>
    </row>
    <row r="49" s="9" customFormat="true" customHeight="true" spans="1:254">
      <c r="A49" s="68">
        <v>53</v>
      </c>
      <c r="B49" s="66" t="s">
        <v>198</v>
      </c>
      <c r="C49" s="65" t="s">
        <v>153</v>
      </c>
      <c r="D49" s="66" t="s">
        <v>199</v>
      </c>
      <c r="E49" s="108" t="s">
        <v>200</v>
      </c>
      <c r="F49" s="59"/>
      <c r="G49" s="81">
        <f>SUM(G50:G51)</f>
        <v>685199</v>
      </c>
      <c r="H49" s="81">
        <v>327277</v>
      </c>
      <c r="I49" s="81">
        <f>SUM(I50:I51)</f>
        <v>150000</v>
      </c>
      <c r="J49" s="66" t="s">
        <v>201</v>
      </c>
      <c r="K49" s="124" t="s">
        <v>202</v>
      </c>
      <c r="L49" s="136"/>
      <c r="M49" s="136"/>
      <c r="N49" s="136"/>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149"/>
      <c r="FS49" s="149"/>
      <c r="FT49" s="149"/>
      <c r="FU49" s="149"/>
      <c r="FV49" s="149"/>
      <c r="FW49" s="149"/>
      <c r="FX49" s="149"/>
      <c r="FY49" s="149"/>
      <c r="FZ49" s="149"/>
      <c r="GA49" s="149"/>
      <c r="GB49" s="149"/>
      <c r="GC49" s="149"/>
      <c r="GD49" s="149"/>
      <c r="GE49" s="149"/>
      <c r="GF49" s="149"/>
      <c r="GG49" s="149"/>
      <c r="GH49" s="149"/>
      <c r="GI49" s="149"/>
      <c r="GJ49" s="149"/>
      <c r="GK49" s="149"/>
      <c r="GL49" s="149"/>
      <c r="GM49" s="149"/>
      <c r="GN49" s="149"/>
      <c r="GO49" s="149"/>
      <c r="GP49" s="149"/>
      <c r="GQ49" s="149"/>
      <c r="GR49" s="149"/>
      <c r="GS49" s="149"/>
      <c r="GT49" s="149"/>
      <c r="GU49" s="149"/>
      <c r="GV49" s="149"/>
      <c r="GW49" s="149"/>
      <c r="GX49" s="149"/>
      <c r="GY49" s="149"/>
      <c r="GZ49" s="149"/>
      <c r="HA49" s="149"/>
      <c r="HB49" s="149"/>
      <c r="HC49" s="149"/>
      <c r="HD49" s="149"/>
      <c r="HE49" s="149"/>
      <c r="HF49" s="149"/>
      <c r="HG49" s="149"/>
      <c r="HH49" s="149"/>
      <c r="HI49" s="149"/>
      <c r="HJ49" s="149"/>
      <c r="HK49" s="149"/>
      <c r="HL49" s="149"/>
      <c r="HM49" s="149"/>
      <c r="HN49" s="149"/>
      <c r="HO49" s="149"/>
      <c r="HP49" s="149"/>
      <c r="HQ49" s="149"/>
      <c r="HR49" s="149"/>
      <c r="HS49" s="149"/>
      <c r="HT49" s="149"/>
      <c r="HU49" s="149"/>
      <c r="HV49" s="149"/>
      <c r="HW49" s="149"/>
      <c r="HX49" s="149"/>
      <c r="HY49" s="149"/>
      <c r="HZ49" s="149"/>
      <c r="IA49" s="149"/>
      <c r="IB49" s="149"/>
      <c r="IC49" s="149"/>
      <c r="ID49" s="149"/>
      <c r="IE49" s="149"/>
      <c r="IF49" s="149"/>
      <c r="IG49" s="149"/>
      <c r="IH49" s="149"/>
      <c r="II49" s="149"/>
      <c r="IJ49" s="149"/>
      <c r="IK49" s="149"/>
      <c r="IL49" s="149"/>
      <c r="IM49" s="149"/>
      <c r="IN49" s="149"/>
      <c r="IO49" s="149"/>
      <c r="IP49" s="149"/>
      <c r="IQ49" s="149"/>
      <c r="IR49" s="149"/>
      <c r="IS49" s="149"/>
      <c r="IT49" s="149"/>
    </row>
    <row r="50" s="9" customFormat="true" customHeight="true" spans="1:254">
      <c r="A50" s="68"/>
      <c r="B50" s="66"/>
      <c r="C50" s="65"/>
      <c r="D50" s="66"/>
      <c r="E50" s="108"/>
      <c r="F50" s="61" t="s">
        <v>192</v>
      </c>
      <c r="G50" s="84">
        <v>192900</v>
      </c>
      <c r="H50" s="84">
        <v>75000</v>
      </c>
      <c r="I50" s="84">
        <v>79300</v>
      </c>
      <c r="J50" s="66"/>
      <c r="K50" s="124"/>
      <c r="L50" s="136"/>
      <c r="M50" s="136"/>
      <c r="N50" s="136"/>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c r="GT50" s="149"/>
      <c r="GU50" s="149"/>
      <c r="GV50" s="149"/>
      <c r="GW50" s="149"/>
      <c r="GX50" s="149"/>
      <c r="GY50" s="149"/>
      <c r="GZ50" s="149"/>
      <c r="HA50" s="149"/>
      <c r="HB50" s="149"/>
      <c r="HC50" s="149"/>
      <c r="HD50" s="149"/>
      <c r="HE50" s="149"/>
      <c r="HF50" s="149"/>
      <c r="HG50" s="149"/>
      <c r="HH50" s="149"/>
      <c r="HI50" s="149"/>
      <c r="HJ50" s="149"/>
      <c r="HK50" s="149"/>
      <c r="HL50" s="149"/>
      <c r="HM50" s="149"/>
      <c r="HN50" s="149"/>
      <c r="HO50" s="149"/>
      <c r="HP50" s="149"/>
      <c r="HQ50" s="149"/>
      <c r="HR50" s="149"/>
      <c r="HS50" s="149"/>
      <c r="HT50" s="149"/>
      <c r="HU50" s="149"/>
      <c r="HV50" s="149"/>
      <c r="HW50" s="149"/>
      <c r="HX50" s="149"/>
      <c r="HY50" s="149"/>
      <c r="HZ50" s="149"/>
      <c r="IA50" s="149"/>
      <c r="IB50" s="149"/>
      <c r="IC50" s="149"/>
      <c r="ID50" s="149"/>
      <c r="IE50" s="149"/>
      <c r="IF50" s="149"/>
      <c r="IG50" s="149"/>
      <c r="IH50" s="149"/>
      <c r="II50" s="149"/>
      <c r="IJ50" s="149"/>
      <c r="IK50" s="149"/>
      <c r="IL50" s="149"/>
      <c r="IM50" s="149"/>
      <c r="IN50" s="149"/>
      <c r="IO50" s="149"/>
      <c r="IP50" s="149"/>
      <c r="IQ50" s="149"/>
      <c r="IR50" s="149"/>
      <c r="IS50" s="149"/>
      <c r="IT50" s="149"/>
    </row>
    <row r="51" s="9" customFormat="true" customHeight="true" spans="1:254">
      <c r="A51" s="68"/>
      <c r="B51" s="66"/>
      <c r="C51" s="65"/>
      <c r="D51" s="66"/>
      <c r="E51" s="108"/>
      <c r="F51" s="63" t="s">
        <v>135</v>
      </c>
      <c r="G51" s="87">
        <v>492299</v>
      </c>
      <c r="H51" s="87">
        <v>252277</v>
      </c>
      <c r="I51" s="87">
        <v>70700</v>
      </c>
      <c r="J51" s="66"/>
      <c r="K51" s="124"/>
      <c r="L51" s="136"/>
      <c r="M51" s="136"/>
      <c r="N51" s="136"/>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c r="GT51" s="149"/>
      <c r="GU51" s="149"/>
      <c r="GV51" s="149"/>
      <c r="GW51" s="149"/>
      <c r="GX51" s="149"/>
      <c r="GY51" s="149"/>
      <c r="GZ51" s="149"/>
      <c r="HA51" s="149"/>
      <c r="HB51" s="149"/>
      <c r="HC51" s="149"/>
      <c r="HD51" s="149"/>
      <c r="HE51" s="149"/>
      <c r="HF51" s="149"/>
      <c r="HG51" s="149"/>
      <c r="HH51" s="149"/>
      <c r="HI51" s="149"/>
      <c r="HJ51" s="149"/>
      <c r="HK51" s="149"/>
      <c r="HL51" s="149"/>
      <c r="HM51" s="149"/>
      <c r="HN51" s="149"/>
      <c r="HO51" s="149"/>
      <c r="HP51" s="149"/>
      <c r="HQ51" s="149"/>
      <c r="HR51" s="149"/>
      <c r="HS51" s="149"/>
      <c r="HT51" s="149"/>
      <c r="HU51" s="149"/>
      <c r="HV51" s="149"/>
      <c r="HW51" s="149"/>
      <c r="HX51" s="149"/>
      <c r="HY51" s="149"/>
      <c r="HZ51" s="149"/>
      <c r="IA51" s="149"/>
      <c r="IB51" s="149"/>
      <c r="IC51" s="149"/>
      <c r="ID51" s="149"/>
      <c r="IE51" s="149"/>
      <c r="IF51" s="149"/>
      <c r="IG51" s="149"/>
      <c r="IH51" s="149"/>
      <c r="II51" s="149"/>
      <c r="IJ51" s="149"/>
      <c r="IK51" s="149"/>
      <c r="IL51" s="149"/>
      <c r="IM51" s="149"/>
      <c r="IN51" s="149"/>
      <c r="IO51" s="149"/>
      <c r="IP51" s="149"/>
      <c r="IQ51" s="149"/>
      <c r="IR51" s="149"/>
      <c r="IS51" s="149"/>
      <c r="IT51" s="149"/>
    </row>
    <row r="52" s="6" customFormat="true" customHeight="true" spans="1:254">
      <c r="A52" s="68">
        <v>54</v>
      </c>
      <c r="B52" s="66" t="s">
        <v>203</v>
      </c>
      <c r="C52" s="65" t="s">
        <v>153</v>
      </c>
      <c r="D52" s="66" t="s">
        <v>204</v>
      </c>
      <c r="E52" s="108" t="s">
        <v>200</v>
      </c>
      <c r="F52" s="59"/>
      <c r="G52" s="81">
        <f>SUM(G53:G56)</f>
        <v>394359</v>
      </c>
      <c r="H52" s="81">
        <v>131000</v>
      </c>
      <c r="I52" s="81">
        <f>SUM(I53:I56)</f>
        <v>100000</v>
      </c>
      <c r="J52" s="66" t="s">
        <v>182</v>
      </c>
      <c r="K52" s="124" t="s">
        <v>191</v>
      </c>
      <c r="L52" s="127"/>
      <c r="M52" s="127"/>
      <c r="N52" s="127"/>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c r="EU52" s="146"/>
      <c r="EV52" s="146"/>
      <c r="EW52" s="146"/>
      <c r="EX52" s="146"/>
      <c r="EY52" s="146"/>
      <c r="EZ52" s="146"/>
      <c r="FA52" s="146"/>
      <c r="FB52" s="146"/>
      <c r="FC52" s="146"/>
      <c r="FD52" s="146"/>
      <c r="FE52" s="146"/>
      <c r="FF52" s="146"/>
      <c r="FG52" s="146"/>
      <c r="FH52" s="146"/>
      <c r="FI52" s="146"/>
      <c r="FJ52" s="146"/>
      <c r="FK52" s="146"/>
      <c r="FL52" s="146"/>
      <c r="FM52" s="146"/>
      <c r="FN52" s="146"/>
      <c r="FO52" s="146"/>
      <c r="FP52" s="146"/>
      <c r="FQ52" s="146"/>
      <c r="FR52" s="146"/>
      <c r="FS52" s="146"/>
      <c r="FT52" s="146"/>
      <c r="FU52" s="146"/>
      <c r="FV52" s="146"/>
      <c r="FW52" s="146"/>
      <c r="FX52" s="146"/>
      <c r="FY52" s="146"/>
      <c r="FZ52" s="146"/>
      <c r="GA52" s="146"/>
      <c r="GB52" s="146"/>
      <c r="GC52" s="146"/>
      <c r="GD52" s="146"/>
      <c r="GE52" s="146"/>
      <c r="GF52" s="146"/>
      <c r="GG52" s="146"/>
      <c r="GH52" s="146"/>
      <c r="GI52" s="146"/>
      <c r="GJ52" s="146"/>
      <c r="GK52" s="146"/>
      <c r="GL52" s="146"/>
      <c r="GM52" s="146"/>
      <c r="GN52" s="146"/>
      <c r="GO52" s="146"/>
      <c r="GP52" s="146"/>
      <c r="GQ52" s="146"/>
      <c r="GR52" s="146"/>
      <c r="GS52" s="146"/>
      <c r="GT52" s="146"/>
      <c r="GU52" s="146"/>
      <c r="GV52" s="146"/>
      <c r="GW52" s="146"/>
      <c r="GX52" s="146"/>
      <c r="GY52" s="146"/>
      <c r="GZ52" s="146"/>
      <c r="HA52" s="146"/>
      <c r="HB52" s="146"/>
      <c r="HC52" s="146"/>
      <c r="HD52" s="146"/>
      <c r="HE52" s="146"/>
      <c r="HF52" s="146"/>
      <c r="HG52" s="146"/>
      <c r="HH52" s="146"/>
      <c r="HI52" s="146"/>
      <c r="HJ52" s="146"/>
      <c r="HK52" s="146"/>
      <c r="HL52" s="146"/>
      <c r="HM52" s="146"/>
      <c r="HN52" s="146"/>
      <c r="HO52" s="146"/>
      <c r="HP52" s="146"/>
      <c r="HQ52" s="146"/>
      <c r="HR52" s="146"/>
      <c r="HS52" s="146"/>
      <c r="HT52" s="146"/>
      <c r="HU52" s="146"/>
      <c r="HV52" s="146"/>
      <c r="HW52" s="146"/>
      <c r="HX52" s="146"/>
      <c r="HY52" s="146"/>
      <c r="HZ52" s="146"/>
      <c r="IA52" s="146"/>
      <c r="IB52" s="146"/>
      <c r="IC52" s="146"/>
      <c r="ID52" s="146"/>
      <c r="IE52" s="146"/>
      <c r="IF52" s="146"/>
      <c r="IG52" s="146"/>
      <c r="IH52" s="146"/>
      <c r="II52" s="146"/>
      <c r="IJ52" s="146"/>
      <c r="IK52" s="146"/>
      <c r="IL52" s="146"/>
      <c r="IM52" s="146"/>
      <c r="IN52" s="146"/>
      <c r="IO52" s="146"/>
      <c r="IP52" s="146"/>
      <c r="IQ52" s="146"/>
      <c r="IR52" s="146"/>
      <c r="IS52" s="146"/>
      <c r="IT52" s="146"/>
    </row>
    <row r="53" s="6" customFormat="true" ht="38" customHeight="true" spans="1:254">
      <c r="A53" s="68"/>
      <c r="B53" s="66"/>
      <c r="C53" s="65"/>
      <c r="D53" s="66"/>
      <c r="E53" s="108"/>
      <c r="F53" s="61" t="s">
        <v>193</v>
      </c>
      <c r="G53" s="84">
        <v>100000</v>
      </c>
      <c r="H53" s="84">
        <v>11000</v>
      </c>
      <c r="I53" s="139">
        <v>89000</v>
      </c>
      <c r="J53" s="66"/>
      <c r="K53" s="124"/>
      <c r="L53" s="127"/>
      <c r="M53" s="127"/>
      <c r="N53" s="127"/>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c r="CJ53" s="146"/>
      <c r="CK53" s="146"/>
      <c r="CL53" s="146"/>
      <c r="CM53" s="146"/>
      <c r="CN53" s="146"/>
      <c r="CO53" s="146"/>
      <c r="CP53" s="146"/>
      <c r="CQ53" s="146"/>
      <c r="CR53" s="146"/>
      <c r="CS53" s="146"/>
      <c r="CT53" s="146"/>
      <c r="CU53" s="146"/>
      <c r="CV53" s="146"/>
      <c r="CW53" s="146"/>
      <c r="CX53" s="146"/>
      <c r="CY53" s="146"/>
      <c r="CZ53" s="146"/>
      <c r="DA53" s="146"/>
      <c r="DB53" s="146"/>
      <c r="DC53" s="146"/>
      <c r="DD53" s="146"/>
      <c r="DE53" s="146"/>
      <c r="DF53" s="146"/>
      <c r="DG53" s="146"/>
      <c r="DH53" s="146"/>
      <c r="DI53" s="146"/>
      <c r="DJ53" s="146"/>
      <c r="DK53" s="146"/>
      <c r="DL53" s="146"/>
      <c r="DM53" s="146"/>
      <c r="DN53" s="146"/>
      <c r="DO53" s="146"/>
      <c r="DP53" s="146"/>
      <c r="DQ53" s="146"/>
      <c r="DR53" s="146"/>
      <c r="DS53" s="146"/>
      <c r="DT53" s="146"/>
      <c r="DU53" s="146"/>
      <c r="DV53" s="146"/>
      <c r="DW53" s="146"/>
      <c r="DX53" s="146"/>
      <c r="DY53" s="146"/>
      <c r="DZ53" s="146"/>
      <c r="EA53" s="146"/>
      <c r="EB53" s="146"/>
      <c r="EC53" s="146"/>
      <c r="ED53" s="146"/>
      <c r="EE53" s="146"/>
      <c r="EF53" s="146"/>
      <c r="EG53" s="146"/>
      <c r="EH53" s="146"/>
      <c r="EI53" s="146"/>
      <c r="EJ53" s="146"/>
      <c r="EK53" s="146"/>
      <c r="EL53" s="146"/>
      <c r="EM53" s="146"/>
      <c r="EN53" s="146"/>
      <c r="EO53" s="146"/>
      <c r="EP53" s="146"/>
      <c r="EQ53" s="146"/>
      <c r="ER53" s="146"/>
      <c r="ES53" s="146"/>
      <c r="ET53" s="146"/>
      <c r="EU53" s="146"/>
      <c r="EV53" s="146"/>
      <c r="EW53" s="146"/>
      <c r="EX53" s="146"/>
      <c r="EY53" s="146"/>
      <c r="EZ53" s="146"/>
      <c r="FA53" s="146"/>
      <c r="FB53" s="146"/>
      <c r="FC53" s="146"/>
      <c r="FD53" s="146"/>
      <c r="FE53" s="146"/>
      <c r="FF53" s="146"/>
      <c r="FG53" s="146"/>
      <c r="FH53" s="146"/>
      <c r="FI53" s="146"/>
      <c r="FJ53" s="146"/>
      <c r="FK53" s="146"/>
      <c r="FL53" s="146"/>
      <c r="FM53" s="146"/>
      <c r="FN53" s="146"/>
      <c r="FO53" s="146"/>
      <c r="FP53" s="146"/>
      <c r="FQ53" s="146"/>
      <c r="FR53" s="146"/>
      <c r="FS53" s="146"/>
      <c r="FT53" s="146"/>
      <c r="FU53" s="146"/>
      <c r="FV53" s="146"/>
      <c r="FW53" s="146"/>
      <c r="FX53" s="146"/>
      <c r="FY53" s="146"/>
      <c r="FZ53" s="146"/>
      <c r="GA53" s="146"/>
      <c r="GB53" s="146"/>
      <c r="GC53" s="146"/>
      <c r="GD53" s="146"/>
      <c r="GE53" s="146"/>
      <c r="GF53" s="146"/>
      <c r="GG53" s="146"/>
      <c r="GH53" s="146"/>
      <c r="GI53" s="146"/>
      <c r="GJ53" s="146"/>
      <c r="GK53" s="146"/>
      <c r="GL53" s="146"/>
      <c r="GM53" s="146"/>
      <c r="GN53" s="146"/>
      <c r="GO53" s="146"/>
      <c r="GP53" s="146"/>
      <c r="GQ53" s="146"/>
      <c r="GR53" s="146"/>
      <c r="GS53" s="146"/>
      <c r="GT53" s="146"/>
      <c r="GU53" s="146"/>
      <c r="GV53" s="146"/>
      <c r="GW53" s="146"/>
      <c r="GX53" s="146"/>
      <c r="GY53" s="146"/>
      <c r="GZ53" s="146"/>
      <c r="HA53" s="146"/>
      <c r="HB53" s="146"/>
      <c r="HC53" s="146"/>
      <c r="HD53" s="146"/>
      <c r="HE53" s="146"/>
      <c r="HF53" s="146"/>
      <c r="HG53" s="146"/>
      <c r="HH53" s="146"/>
      <c r="HI53" s="146"/>
      <c r="HJ53" s="146"/>
      <c r="HK53" s="146"/>
      <c r="HL53" s="146"/>
      <c r="HM53" s="146"/>
      <c r="HN53" s="146"/>
      <c r="HO53" s="146"/>
      <c r="HP53" s="146"/>
      <c r="HQ53" s="146"/>
      <c r="HR53" s="146"/>
      <c r="HS53" s="146"/>
      <c r="HT53" s="146"/>
      <c r="HU53" s="146"/>
      <c r="HV53" s="146"/>
      <c r="HW53" s="146"/>
      <c r="HX53" s="146"/>
      <c r="HY53" s="146"/>
      <c r="HZ53" s="146"/>
      <c r="IA53" s="146"/>
      <c r="IB53" s="146"/>
      <c r="IC53" s="146"/>
      <c r="ID53" s="146"/>
      <c r="IE53" s="146"/>
      <c r="IF53" s="146"/>
      <c r="IG53" s="146"/>
      <c r="IH53" s="146"/>
      <c r="II53" s="146"/>
      <c r="IJ53" s="146"/>
      <c r="IK53" s="146"/>
      <c r="IL53" s="146"/>
      <c r="IM53" s="146"/>
      <c r="IN53" s="146"/>
      <c r="IO53" s="146"/>
      <c r="IP53" s="146"/>
      <c r="IQ53" s="146"/>
      <c r="IR53" s="146"/>
      <c r="IS53" s="146"/>
      <c r="IT53" s="146"/>
    </row>
    <row r="54" s="6" customFormat="true" customHeight="true" spans="1:254">
      <c r="A54" s="68"/>
      <c r="B54" s="66"/>
      <c r="C54" s="65"/>
      <c r="D54" s="66"/>
      <c r="E54" s="108"/>
      <c r="F54" s="61" t="s">
        <v>171</v>
      </c>
      <c r="G54" s="84">
        <v>50000</v>
      </c>
      <c r="H54" s="84">
        <v>50000</v>
      </c>
      <c r="I54" s="139"/>
      <c r="J54" s="66"/>
      <c r="K54" s="124"/>
      <c r="L54" s="127"/>
      <c r="M54" s="127"/>
      <c r="N54" s="127"/>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c r="EU54" s="146"/>
      <c r="EV54" s="146"/>
      <c r="EW54" s="146"/>
      <c r="EX54" s="146"/>
      <c r="EY54" s="146"/>
      <c r="EZ54" s="146"/>
      <c r="FA54" s="146"/>
      <c r="FB54" s="146"/>
      <c r="FC54" s="146"/>
      <c r="FD54" s="146"/>
      <c r="FE54" s="146"/>
      <c r="FF54" s="146"/>
      <c r="FG54" s="146"/>
      <c r="FH54" s="146"/>
      <c r="FI54" s="146"/>
      <c r="FJ54" s="146"/>
      <c r="FK54" s="146"/>
      <c r="FL54" s="146"/>
      <c r="FM54" s="146"/>
      <c r="FN54" s="146"/>
      <c r="FO54" s="146"/>
      <c r="FP54" s="146"/>
      <c r="FQ54" s="146"/>
      <c r="FR54" s="146"/>
      <c r="FS54" s="146"/>
      <c r="FT54" s="146"/>
      <c r="FU54" s="146"/>
      <c r="FV54" s="146"/>
      <c r="FW54" s="146"/>
      <c r="FX54" s="146"/>
      <c r="FY54" s="146"/>
      <c r="FZ54" s="146"/>
      <c r="GA54" s="146"/>
      <c r="GB54" s="146"/>
      <c r="GC54" s="146"/>
      <c r="GD54" s="146"/>
      <c r="GE54" s="146"/>
      <c r="GF54" s="146"/>
      <c r="GG54" s="146"/>
      <c r="GH54" s="146"/>
      <c r="GI54" s="146"/>
      <c r="GJ54" s="146"/>
      <c r="GK54" s="146"/>
      <c r="GL54" s="146"/>
      <c r="GM54" s="146"/>
      <c r="GN54" s="146"/>
      <c r="GO54" s="146"/>
      <c r="GP54" s="146"/>
      <c r="GQ54" s="146"/>
      <c r="GR54" s="146"/>
      <c r="GS54" s="146"/>
      <c r="GT54" s="146"/>
      <c r="GU54" s="146"/>
      <c r="GV54" s="146"/>
      <c r="GW54" s="146"/>
      <c r="GX54" s="146"/>
      <c r="GY54" s="146"/>
      <c r="GZ54" s="146"/>
      <c r="HA54" s="146"/>
      <c r="HB54" s="146"/>
      <c r="HC54" s="146"/>
      <c r="HD54" s="146"/>
      <c r="HE54" s="146"/>
      <c r="HF54" s="146"/>
      <c r="HG54" s="146"/>
      <c r="HH54" s="146"/>
      <c r="HI54" s="146"/>
      <c r="HJ54" s="146"/>
      <c r="HK54" s="146"/>
      <c r="HL54" s="146"/>
      <c r="HM54" s="146"/>
      <c r="HN54" s="146"/>
      <c r="HO54" s="146"/>
      <c r="HP54" s="146"/>
      <c r="HQ54" s="146"/>
      <c r="HR54" s="146"/>
      <c r="HS54" s="146"/>
      <c r="HT54" s="146"/>
      <c r="HU54" s="146"/>
      <c r="HV54" s="146"/>
      <c r="HW54" s="146"/>
      <c r="HX54" s="146"/>
      <c r="HY54" s="146"/>
      <c r="HZ54" s="146"/>
      <c r="IA54" s="146"/>
      <c r="IB54" s="146"/>
      <c r="IC54" s="146"/>
      <c r="ID54" s="146"/>
      <c r="IE54" s="146"/>
      <c r="IF54" s="146"/>
      <c r="IG54" s="146"/>
      <c r="IH54" s="146"/>
      <c r="II54" s="146"/>
      <c r="IJ54" s="146"/>
      <c r="IK54" s="146"/>
      <c r="IL54" s="146"/>
      <c r="IM54" s="146"/>
      <c r="IN54" s="146"/>
      <c r="IO54" s="146"/>
      <c r="IP54" s="146"/>
      <c r="IQ54" s="146"/>
      <c r="IR54" s="146"/>
      <c r="IS54" s="146"/>
      <c r="IT54" s="146"/>
    </row>
    <row r="55" s="6" customFormat="true" customHeight="true" spans="1:254">
      <c r="A55" s="68"/>
      <c r="B55" s="66"/>
      <c r="C55" s="65"/>
      <c r="D55" s="66"/>
      <c r="E55" s="108"/>
      <c r="F55" s="61" t="s">
        <v>205</v>
      </c>
      <c r="G55" s="84">
        <v>70000</v>
      </c>
      <c r="H55" s="111">
        <v>70000</v>
      </c>
      <c r="I55" s="139"/>
      <c r="J55" s="66"/>
      <c r="K55" s="124"/>
      <c r="L55" s="127"/>
      <c r="M55" s="127"/>
      <c r="N55" s="127"/>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c r="FF55" s="146"/>
      <c r="FG55" s="146"/>
      <c r="FH55" s="146"/>
      <c r="FI55" s="146"/>
      <c r="FJ55" s="146"/>
      <c r="FK55" s="146"/>
      <c r="FL55" s="146"/>
      <c r="FM55" s="146"/>
      <c r="FN55" s="146"/>
      <c r="FO55" s="146"/>
      <c r="FP55" s="146"/>
      <c r="FQ55" s="146"/>
      <c r="FR55" s="146"/>
      <c r="FS55" s="146"/>
      <c r="FT55" s="146"/>
      <c r="FU55" s="146"/>
      <c r="FV55" s="146"/>
      <c r="FW55" s="146"/>
      <c r="FX55" s="146"/>
      <c r="FY55" s="146"/>
      <c r="FZ55" s="146"/>
      <c r="GA55" s="146"/>
      <c r="GB55" s="146"/>
      <c r="GC55" s="146"/>
      <c r="GD55" s="146"/>
      <c r="GE55" s="146"/>
      <c r="GF55" s="146"/>
      <c r="GG55" s="146"/>
      <c r="GH55" s="146"/>
      <c r="GI55" s="146"/>
      <c r="GJ55" s="146"/>
      <c r="GK55" s="146"/>
      <c r="GL55" s="146"/>
      <c r="GM55" s="146"/>
      <c r="GN55" s="146"/>
      <c r="GO55" s="146"/>
      <c r="GP55" s="146"/>
      <c r="GQ55" s="146"/>
      <c r="GR55" s="146"/>
      <c r="GS55" s="146"/>
      <c r="GT55" s="146"/>
      <c r="GU55" s="146"/>
      <c r="GV55" s="146"/>
      <c r="GW55" s="146"/>
      <c r="GX55" s="146"/>
      <c r="GY55" s="146"/>
      <c r="GZ55" s="146"/>
      <c r="HA55" s="146"/>
      <c r="HB55" s="146"/>
      <c r="HC55" s="146"/>
      <c r="HD55" s="146"/>
      <c r="HE55" s="146"/>
      <c r="HF55" s="146"/>
      <c r="HG55" s="146"/>
      <c r="HH55" s="146"/>
      <c r="HI55" s="146"/>
      <c r="HJ55" s="146"/>
      <c r="HK55" s="146"/>
      <c r="HL55" s="146"/>
      <c r="HM55" s="146"/>
      <c r="HN55" s="146"/>
      <c r="HO55" s="146"/>
      <c r="HP55" s="146"/>
      <c r="HQ55" s="146"/>
      <c r="HR55" s="146"/>
      <c r="HS55" s="146"/>
      <c r="HT55" s="146"/>
      <c r="HU55" s="146"/>
      <c r="HV55" s="146"/>
      <c r="HW55" s="146"/>
      <c r="HX55" s="146"/>
      <c r="HY55" s="146"/>
      <c r="HZ55" s="146"/>
      <c r="IA55" s="146"/>
      <c r="IB55" s="146"/>
      <c r="IC55" s="146"/>
      <c r="ID55" s="146"/>
      <c r="IE55" s="146"/>
      <c r="IF55" s="146"/>
      <c r="IG55" s="146"/>
      <c r="IH55" s="146"/>
      <c r="II55" s="146"/>
      <c r="IJ55" s="146"/>
      <c r="IK55" s="146"/>
      <c r="IL55" s="146"/>
      <c r="IM55" s="146"/>
      <c r="IN55" s="146"/>
      <c r="IO55" s="146"/>
      <c r="IP55" s="146"/>
      <c r="IQ55" s="146"/>
      <c r="IR55" s="146"/>
      <c r="IS55" s="146"/>
      <c r="IT55" s="146"/>
    </row>
    <row r="56" s="6" customFormat="true" customHeight="true" spans="1:254">
      <c r="A56" s="68"/>
      <c r="B56" s="66"/>
      <c r="C56" s="65"/>
      <c r="D56" s="66"/>
      <c r="E56" s="108"/>
      <c r="F56" s="63" t="s">
        <v>194</v>
      </c>
      <c r="G56" s="87">
        <v>174359</v>
      </c>
      <c r="H56" s="112"/>
      <c r="I56" s="140">
        <v>11000</v>
      </c>
      <c r="J56" s="66"/>
      <c r="K56" s="124"/>
      <c r="L56" s="127"/>
      <c r="M56" s="127"/>
      <c r="N56" s="127"/>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46"/>
      <c r="FK56" s="146"/>
      <c r="FL56" s="146"/>
      <c r="FM56" s="146"/>
      <c r="FN56" s="146"/>
      <c r="FO56" s="146"/>
      <c r="FP56" s="146"/>
      <c r="FQ56" s="146"/>
      <c r="FR56" s="146"/>
      <c r="FS56" s="146"/>
      <c r="FT56" s="146"/>
      <c r="FU56" s="146"/>
      <c r="FV56" s="146"/>
      <c r="FW56" s="146"/>
      <c r="FX56" s="146"/>
      <c r="FY56" s="146"/>
      <c r="FZ56" s="146"/>
      <c r="GA56" s="146"/>
      <c r="GB56" s="146"/>
      <c r="GC56" s="146"/>
      <c r="GD56" s="146"/>
      <c r="GE56" s="146"/>
      <c r="GF56" s="146"/>
      <c r="GG56" s="146"/>
      <c r="GH56" s="146"/>
      <c r="GI56" s="146"/>
      <c r="GJ56" s="146"/>
      <c r="GK56" s="146"/>
      <c r="GL56" s="146"/>
      <c r="GM56" s="146"/>
      <c r="GN56" s="146"/>
      <c r="GO56" s="146"/>
      <c r="GP56" s="146"/>
      <c r="GQ56" s="146"/>
      <c r="GR56" s="146"/>
      <c r="GS56" s="146"/>
      <c r="GT56" s="146"/>
      <c r="GU56" s="146"/>
      <c r="GV56" s="146"/>
      <c r="GW56" s="146"/>
      <c r="GX56" s="146"/>
      <c r="GY56" s="146"/>
      <c r="GZ56" s="146"/>
      <c r="HA56" s="146"/>
      <c r="HB56" s="146"/>
      <c r="HC56" s="146"/>
      <c r="HD56" s="146"/>
      <c r="HE56" s="146"/>
      <c r="HF56" s="146"/>
      <c r="HG56" s="146"/>
      <c r="HH56" s="146"/>
      <c r="HI56" s="146"/>
      <c r="HJ56" s="146"/>
      <c r="HK56" s="146"/>
      <c r="HL56" s="146"/>
      <c r="HM56" s="146"/>
      <c r="HN56" s="146"/>
      <c r="HO56" s="146"/>
      <c r="HP56" s="146"/>
      <c r="HQ56" s="146"/>
      <c r="HR56" s="146"/>
      <c r="HS56" s="146"/>
      <c r="HT56" s="146"/>
      <c r="HU56" s="146"/>
      <c r="HV56" s="146"/>
      <c r="HW56" s="146"/>
      <c r="HX56" s="146"/>
      <c r="HY56" s="146"/>
      <c r="HZ56" s="146"/>
      <c r="IA56" s="146"/>
      <c r="IB56" s="146"/>
      <c r="IC56" s="146"/>
      <c r="ID56" s="146"/>
      <c r="IE56" s="146"/>
      <c r="IF56" s="146"/>
      <c r="IG56" s="146"/>
      <c r="IH56" s="146"/>
      <c r="II56" s="146"/>
      <c r="IJ56" s="146"/>
      <c r="IK56" s="146"/>
      <c r="IL56" s="146"/>
      <c r="IM56" s="146"/>
      <c r="IN56" s="146"/>
      <c r="IO56" s="146"/>
      <c r="IP56" s="146"/>
      <c r="IQ56" s="146"/>
      <c r="IR56" s="146"/>
      <c r="IS56" s="146"/>
      <c r="IT56" s="146"/>
    </row>
    <row r="57" s="8" customFormat="true" customHeight="true" spans="1:254">
      <c r="A57" s="31">
        <v>55</v>
      </c>
      <c r="B57" s="58" t="s">
        <v>206</v>
      </c>
      <c r="C57" s="59" t="s">
        <v>153</v>
      </c>
      <c r="D57" s="58" t="s">
        <v>207</v>
      </c>
      <c r="E57" s="105" t="s">
        <v>208</v>
      </c>
      <c r="F57" s="59"/>
      <c r="G57" s="81">
        <v>92202</v>
      </c>
      <c r="H57" s="81">
        <v>66580</v>
      </c>
      <c r="I57" s="81">
        <v>9000</v>
      </c>
      <c r="J57" s="58" t="s">
        <v>209</v>
      </c>
      <c r="K57" s="133" t="s">
        <v>191</v>
      </c>
      <c r="L57" s="136"/>
      <c r="M57" s="136"/>
      <c r="N57" s="136"/>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48"/>
      <c r="EI57" s="148"/>
      <c r="EJ57" s="148"/>
      <c r="EK57" s="148"/>
      <c r="EL57" s="148"/>
      <c r="EM57" s="148"/>
      <c r="EN57" s="148"/>
      <c r="EO57" s="148"/>
      <c r="EP57" s="148"/>
      <c r="EQ57" s="148"/>
      <c r="ER57" s="148"/>
      <c r="ES57" s="148"/>
      <c r="ET57" s="148"/>
      <c r="EU57" s="148"/>
      <c r="EV57" s="148"/>
      <c r="EW57" s="148"/>
      <c r="EX57" s="148"/>
      <c r="EY57" s="148"/>
      <c r="EZ57" s="148"/>
      <c r="FA57" s="148"/>
      <c r="FB57" s="148"/>
      <c r="FC57" s="148"/>
      <c r="FD57" s="148"/>
      <c r="FE57" s="148"/>
      <c r="FF57" s="148"/>
      <c r="FG57" s="148"/>
      <c r="FH57" s="148"/>
      <c r="FI57" s="148"/>
      <c r="FJ57" s="148"/>
      <c r="FK57" s="148"/>
      <c r="FL57" s="148"/>
      <c r="FM57" s="148"/>
      <c r="FN57" s="148"/>
      <c r="FO57" s="148"/>
      <c r="FP57" s="148"/>
      <c r="FQ57" s="148"/>
      <c r="FR57" s="148"/>
      <c r="FS57" s="148"/>
      <c r="FT57" s="148"/>
      <c r="FU57" s="148"/>
      <c r="FV57" s="148"/>
      <c r="FW57" s="148"/>
      <c r="FX57" s="148"/>
      <c r="FY57" s="148"/>
      <c r="FZ57" s="148"/>
      <c r="GA57" s="148"/>
      <c r="GB57" s="148"/>
      <c r="GC57" s="148"/>
      <c r="GD57" s="148"/>
      <c r="GE57" s="148"/>
      <c r="GF57" s="148"/>
      <c r="GG57" s="148"/>
      <c r="GH57" s="148"/>
      <c r="GI57" s="148"/>
      <c r="GJ57" s="148"/>
      <c r="GK57" s="148"/>
      <c r="GL57" s="148"/>
      <c r="GM57" s="148"/>
      <c r="GN57" s="148"/>
      <c r="GO57" s="148"/>
      <c r="GP57" s="148"/>
      <c r="GQ57" s="148"/>
      <c r="GR57" s="148"/>
      <c r="GS57" s="148"/>
      <c r="GT57" s="148"/>
      <c r="GU57" s="148"/>
      <c r="GV57" s="148"/>
      <c r="GW57" s="148"/>
      <c r="GX57" s="148"/>
      <c r="GY57" s="148"/>
      <c r="GZ57" s="148"/>
      <c r="HA57" s="148"/>
      <c r="HB57" s="148"/>
      <c r="HC57" s="148"/>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148"/>
      <c r="IO57" s="148"/>
      <c r="IP57" s="148"/>
      <c r="IQ57" s="148"/>
      <c r="IR57" s="148"/>
      <c r="IS57" s="148"/>
      <c r="IT57" s="148"/>
    </row>
    <row r="58" s="8" customFormat="true" customHeight="true" spans="1:254">
      <c r="A58" s="35"/>
      <c r="B58" s="60"/>
      <c r="C58" s="61"/>
      <c r="D58" s="60"/>
      <c r="E58" s="106"/>
      <c r="F58" s="61" t="s">
        <v>171</v>
      </c>
      <c r="G58" s="84">
        <v>13800</v>
      </c>
      <c r="H58" s="84">
        <v>13800</v>
      </c>
      <c r="I58" s="84"/>
      <c r="J58" s="60"/>
      <c r="K58" s="134"/>
      <c r="L58" s="136"/>
      <c r="M58" s="136"/>
      <c r="N58" s="136"/>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48"/>
      <c r="GS58" s="148"/>
      <c r="GT58" s="148"/>
      <c r="GU58" s="148"/>
      <c r="GV58" s="148"/>
      <c r="GW58" s="148"/>
      <c r="GX58" s="148"/>
      <c r="GY58" s="148"/>
      <c r="GZ58" s="148"/>
      <c r="HA58" s="148"/>
      <c r="HB58" s="148"/>
      <c r="HC58" s="148"/>
      <c r="HD58" s="148"/>
      <c r="HE58" s="148"/>
      <c r="HF58" s="148"/>
      <c r="HG58" s="148"/>
      <c r="HH58" s="148"/>
      <c r="HI58" s="148"/>
      <c r="HJ58" s="148"/>
      <c r="HK58" s="148"/>
      <c r="HL58" s="148"/>
      <c r="HM58" s="148"/>
      <c r="HN58" s="148"/>
      <c r="HO58" s="148"/>
      <c r="HP58" s="148"/>
      <c r="HQ58" s="148"/>
      <c r="HR58" s="148"/>
      <c r="HS58" s="148"/>
      <c r="HT58" s="148"/>
      <c r="HU58" s="148"/>
      <c r="HV58" s="148"/>
      <c r="HW58" s="148"/>
      <c r="HX58" s="148"/>
      <c r="HY58" s="148"/>
      <c r="HZ58" s="148"/>
      <c r="IA58" s="148"/>
      <c r="IB58" s="148"/>
      <c r="IC58" s="148"/>
      <c r="ID58" s="148"/>
      <c r="IE58" s="148"/>
      <c r="IF58" s="148"/>
      <c r="IG58" s="148"/>
      <c r="IH58" s="148"/>
      <c r="II58" s="148"/>
      <c r="IJ58" s="148"/>
      <c r="IK58" s="148"/>
      <c r="IL58" s="148"/>
      <c r="IM58" s="148"/>
      <c r="IN58" s="148"/>
      <c r="IO58" s="148"/>
      <c r="IP58" s="148"/>
      <c r="IQ58" s="148"/>
      <c r="IR58" s="148"/>
      <c r="IS58" s="148"/>
      <c r="IT58" s="148"/>
    </row>
    <row r="59" s="8" customFormat="true" ht="37" customHeight="true" spans="1:254">
      <c r="A59" s="35"/>
      <c r="B59" s="60"/>
      <c r="C59" s="61"/>
      <c r="D59" s="60"/>
      <c r="E59" s="106"/>
      <c r="F59" s="61" t="s">
        <v>193</v>
      </c>
      <c r="G59" s="84">
        <v>40000</v>
      </c>
      <c r="H59" s="84">
        <v>35480</v>
      </c>
      <c r="I59" s="84">
        <v>4520</v>
      </c>
      <c r="J59" s="60"/>
      <c r="K59" s="134"/>
      <c r="L59" s="136"/>
      <c r="M59" s="136"/>
      <c r="N59" s="136"/>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c r="HM59" s="148"/>
      <c r="HN59" s="148"/>
      <c r="HO59" s="148"/>
      <c r="HP59" s="148"/>
      <c r="HQ59" s="148"/>
      <c r="HR59" s="148"/>
      <c r="HS59" s="148"/>
      <c r="HT59" s="148"/>
      <c r="HU59" s="148"/>
      <c r="HV59" s="148"/>
      <c r="HW59" s="148"/>
      <c r="HX59" s="148"/>
      <c r="HY59" s="148"/>
      <c r="HZ59" s="148"/>
      <c r="IA59" s="148"/>
      <c r="IB59" s="148"/>
      <c r="IC59" s="148"/>
      <c r="ID59" s="148"/>
      <c r="IE59" s="148"/>
      <c r="IF59" s="148"/>
      <c r="IG59" s="148"/>
      <c r="IH59" s="148"/>
      <c r="II59" s="148"/>
      <c r="IJ59" s="148"/>
      <c r="IK59" s="148"/>
      <c r="IL59" s="148"/>
      <c r="IM59" s="148"/>
      <c r="IN59" s="148"/>
      <c r="IO59" s="148"/>
      <c r="IP59" s="148"/>
      <c r="IQ59" s="148"/>
      <c r="IR59" s="148"/>
      <c r="IS59" s="148"/>
      <c r="IT59" s="148"/>
    </row>
    <row r="60" s="8" customFormat="true" customHeight="true" spans="1:254">
      <c r="A60" s="35"/>
      <c r="B60" s="60"/>
      <c r="C60" s="61"/>
      <c r="D60" s="60"/>
      <c r="E60" s="106"/>
      <c r="F60" s="61" t="s">
        <v>205</v>
      </c>
      <c r="G60" s="84">
        <v>17300</v>
      </c>
      <c r="H60" s="84">
        <v>17300</v>
      </c>
      <c r="I60" s="84"/>
      <c r="J60" s="60"/>
      <c r="K60" s="134"/>
      <c r="L60" s="136"/>
      <c r="M60" s="136"/>
      <c r="N60" s="136"/>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c r="EU60" s="148"/>
      <c r="EV60" s="148"/>
      <c r="EW60" s="148"/>
      <c r="EX60" s="148"/>
      <c r="EY60" s="148"/>
      <c r="EZ60" s="148"/>
      <c r="FA60" s="148"/>
      <c r="FB60" s="148"/>
      <c r="FC60" s="148"/>
      <c r="FD60" s="148"/>
      <c r="FE60" s="148"/>
      <c r="FF60" s="148"/>
      <c r="FG60" s="148"/>
      <c r="FH60" s="148"/>
      <c r="FI60" s="148"/>
      <c r="FJ60" s="148"/>
      <c r="FK60" s="148"/>
      <c r="FL60" s="148"/>
      <c r="FM60" s="148"/>
      <c r="FN60" s="148"/>
      <c r="FO60" s="148"/>
      <c r="FP60" s="148"/>
      <c r="FQ60" s="148"/>
      <c r="FR60" s="148"/>
      <c r="FS60" s="148"/>
      <c r="FT60" s="148"/>
      <c r="FU60" s="148"/>
      <c r="FV60" s="148"/>
      <c r="FW60" s="148"/>
      <c r="FX60" s="148"/>
      <c r="FY60" s="148"/>
      <c r="FZ60" s="148"/>
      <c r="GA60" s="148"/>
      <c r="GB60" s="148"/>
      <c r="GC60" s="148"/>
      <c r="GD60" s="148"/>
      <c r="GE60" s="148"/>
      <c r="GF60" s="148"/>
      <c r="GG60" s="148"/>
      <c r="GH60" s="148"/>
      <c r="GI60" s="148"/>
      <c r="GJ60" s="148"/>
      <c r="GK60" s="148"/>
      <c r="GL60" s="148"/>
      <c r="GM60" s="148"/>
      <c r="GN60" s="148"/>
      <c r="GO60" s="148"/>
      <c r="GP60" s="148"/>
      <c r="GQ60" s="148"/>
      <c r="GR60" s="148"/>
      <c r="GS60" s="148"/>
      <c r="GT60" s="148"/>
      <c r="GU60" s="148"/>
      <c r="GV60" s="148"/>
      <c r="GW60" s="148"/>
      <c r="GX60" s="148"/>
      <c r="GY60" s="148"/>
      <c r="GZ60" s="148"/>
      <c r="HA60" s="148"/>
      <c r="HB60" s="148"/>
      <c r="HC60" s="148"/>
      <c r="HD60" s="148"/>
      <c r="HE60" s="148"/>
      <c r="HF60" s="148"/>
      <c r="HG60" s="148"/>
      <c r="HH60" s="148"/>
      <c r="HI60" s="148"/>
      <c r="HJ60" s="148"/>
      <c r="HK60" s="148"/>
      <c r="HL60" s="148"/>
      <c r="HM60" s="148"/>
      <c r="HN60" s="148"/>
      <c r="HO60" s="148"/>
      <c r="HP60" s="148"/>
      <c r="HQ60" s="148"/>
      <c r="HR60" s="148"/>
      <c r="HS60" s="148"/>
      <c r="HT60" s="148"/>
      <c r="HU60" s="148"/>
      <c r="HV60" s="148"/>
      <c r="HW60" s="148"/>
      <c r="HX60" s="148"/>
      <c r="HY60" s="148"/>
      <c r="HZ60" s="148"/>
      <c r="IA60" s="148"/>
      <c r="IB60" s="148"/>
      <c r="IC60" s="148"/>
      <c r="ID60" s="148"/>
      <c r="IE60" s="148"/>
      <c r="IF60" s="148"/>
      <c r="IG60" s="148"/>
      <c r="IH60" s="148"/>
      <c r="II60" s="148"/>
      <c r="IJ60" s="148"/>
      <c r="IK60" s="148"/>
      <c r="IL60" s="148"/>
      <c r="IM60" s="148"/>
      <c r="IN60" s="148"/>
      <c r="IO60" s="148"/>
      <c r="IP60" s="148"/>
      <c r="IQ60" s="148"/>
      <c r="IR60" s="148"/>
      <c r="IS60" s="148"/>
      <c r="IT60" s="148"/>
    </row>
    <row r="61" s="8" customFormat="true" customHeight="true" spans="1:254">
      <c r="A61" s="39"/>
      <c r="B61" s="62"/>
      <c r="C61" s="63"/>
      <c r="D61" s="62"/>
      <c r="E61" s="107"/>
      <c r="F61" s="63" t="s">
        <v>194</v>
      </c>
      <c r="G61" s="87">
        <v>21102</v>
      </c>
      <c r="H61" s="87"/>
      <c r="I61" s="87">
        <v>4480</v>
      </c>
      <c r="J61" s="62"/>
      <c r="K61" s="137"/>
      <c r="L61" s="136"/>
      <c r="M61" s="136"/>
      <c r="N61" s="136"/>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8"/>
      <c r="ER61" s="148"/>
      <c r="ES61" s="148"/>
      <c r="ET61" s="148"/>
      <c r="EU61" s="148"/>
      <c r="EV61" s="148"/>
      <c r="EW61" s="148"/>
      <c r="EX61" s="148"/>
      <c r="EY61" s="148"/>
      <c r="EZ61" s="148"/>
      <c r="FA61" s="148"/>
      <c r="FB61" s="148"/>
      <c r="FC61" s="148"/>
      <c r="FD61" s="148"/>
      <c r="FE61" s="148"/>
      <c r="FF61" s="148"/>
      <c r="FG61" s="148"/>
      <c r="FH61" s="148"/>
      <c r="FI61" s="148"/>
      <c r="FJ61" s="148"/>
      <c r="FK61" s="148"/>
      <c r="FL61" s="148"/>
      <c r="FM61" s="148"/>
      <c r="FN61" s="148"/>
      <c r="FO61" s="148"/>
      <c r="FP61" s="148"/>
      <c r="FQ61" s="148"/>
      <c r="FR61" s="148"/>
      <c r="FS61" s="148"/>
      <c r="FT61" s="148"/>
      <c r="FU61" s="148"/>
      <c r="FV61" s="148"/>
      <c r="FW61" s="148"/>
      <c r="FX61" s="148"/>
      <c r="FY61" s="148"/>
      <c r="FZ61" s="148"/>
      <c r="GA61" s="148"/>
      <c r="GB61" s="148"/>
      <c r="GC61" s="148"/>
      <c r="GD61" s="148"/>
      <c r="GE61" s="148"/>
      <c r="GF61" s="148"/>
      <c r="GG61" s="148"/>
      <c r="GH61" s="148"/>
      <c r="GI61" s="148"/>
      <c r="GJ61" s="148"/>
      <c r="GK61" s="148"/>
      <c r="GL61" s="148"/>
      <c r="GM61" s="148"/>
      <c r="GN61" s="148"/>
      <c r="GO61" s="148"/>
      <c r="GP61" s="148"/>
      <c r="GQ61" s="148"/>
      <c r="GR61" s="148"/>
      <c r="GS61" s="148"/>
      <c r="GT61" s="148"/>
      <c r="GU61" s="148"/>
      <c r="GV61" s="148"/>
      <c r="GW61" s="148"/>
      <c r="GX61" s="148"/>
      <c r="GY61" s="148"/>
      <c r="GZ61" s="148"/>
      <c r="HA61" s="148"/>
      <c r="HB61" s="148"/>
      <c r="HC61" s="148"/>
      <c r="HD61" s="148"/>
      <c r="HE61" s="148"/>
      <c r="HF61" s="148"/>
      <c r="HG61" s="148"/>
      <c r="HH61" s="148"/>
      <c r="HI61" s="148"/>
      <c r="HJ61" s="148"/>
      <c r="HK61" s="148"/>
      <c r="HL61" s="148"/>
      <c r="HM61" s="148"/>
      <c r="HN61" s="148"/>
      <c r="HO61" s="148"/>
      <c r="HP61" s="148"/>
      <c r="HQ61" s="148"/>
      <c r="HR61" s="148"/>
      <c r="HS61" s="148"/>
      <c r="HT61" s="148"/>
      <c r="HU61" s="148"/>
      <c r="HV61" s="148"/>
      <c r="HW61" s="148"/>
      <c r="HX61" s="148"/>
      <c r="HY61" s="148"/>
      <c r="HZ61" s="148"/>
      <c r="IA61" s="148"/>
      <c r="IB61" s="148"/>
      <c r="IC61" s="148"/>
      <c r="ID61" s="148"/>
      <c r="IE61" s="148"/>
      <c r="IF61" s="148"/>
      <c r="IG61" s="148"/>
      <c r="IH61" s="148"/>
      <c r="II61" s="148"/>
      <c r="IJ61" s="148"/>
      <c r="IK61" s="148"/>
      <c r="IL61" s="148"/>
      <c r="IM61" s="148"/>
      <c r="IN61" s="148"/>
      <c r="IO61" s="148"/>
      <c r="IP61" s="148"/>
      <c r="IQ61" s="148"/>
      <c r="IR61" s="148"/>
      <c r="IS61" s="148"/>
      <c r="IT61" s="148"/>
    </row>
    <row r="62" s="8" customFormat="true" customHeight="true" spans="1:254">
      <c r="A62" s="43">
        <v>56</v>
      </c>
      <c r="B62" s="66" t="s">
        <v>210</v>
      </c>
      <c r="C62" s="65" t="s">
        <v>153</v>
      </c>
      <c r="D62" s="66" t="s">
        <v>211</v>
      </c>
      <c r="E62" s="113" t="s">
        <v>166</v>
      </c>
      <c r="F62" s="59"/>
      <c r="G62" s="81">
        <f>SUM(G63:G64)</f>
        <v>114064</v>
      </c>
      <c r="H62" s="81">
        <v>95064</v>
      </c>
      <c r="I62" s="81">
        <f>SUM(I63:I64)</f>
        <v>19000</v>
      </c>
      <c r="J62" s="66" t="s">
        <v>209</v>
      </c>
      <c r="K62" s="124" t="s">
        <v>212</v>
      </c>
      <c r="L62" s="136"/>
      <c r="M62" s="136"/>
      <c r="N62" s="136"/>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8"/>
      <c r="EJ62" s="148"/>
      <c r="EK62" s="148"/>
      <c r="EL62" s="148"/>
      <c r="EM62" s="148"/>
      <c r="EN62" s="148"/>
      <c r="EO62" s="148"/>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8"/>
      <c r="FU62" s="148"/>
      <c r="FV62" s="148"/>
      <c r="FW62" s="148"/>
      <c r="FX62" s="148"/>
      <c r="FY62" s="148"/>
      <c r="FZ62" s="148"/>
      <c r="GA62" s="148"/>
      <c r="GB62" s="148"/>
      <c r="GC62" s="148"/>
      <c r="GD62" s="148"/>
      <c r="GE62" s="148"/>
      <c r="GF62" s="148"/>
      <c r="GG62" s="148"/>
      <c r="GH62" s="148"/>
      <c r="GI62" s="148"/>
      <c r="GJ62" s="148"/>
      <c r="GK62" s="148"/>
      <c r="GL62" s="148"/>
      <c r="GM62" s="148"/>
      <c r="GN62" s="148"/>
      <c r="GO62" s="148"/>
      <c r="GP62" s="148"/>
      <c r="GQ62" s="148"/>
      <c r="GR62" s="148"/>
      <c r="GS62" s="148"/>
      <c r="GT62" s="148"/>
      <c r="GU62" s="148"/>
      <c r="GV62" s="148"/>
      <c r="GW62" s="148"/>
      <c r="GX62" s="148"/>
      <c r="GY62" s="148"/>
      <c r="GZ62" s="148"/>
      <c r="HA62" s="148"/>
      <c r="HB62" s="148"/>
      <c r="HC62" s="148"/>
      <c r="HD62" s="148"/>
      <c r="HE62" s="148"/>
      <c r="HF62" s="148"/>
      <c r="HG62" s="148"/>
      <c r="HH62" s="148"/>
      <c r="HI62" s="148"/>
      <c r="HJ62" s="148"/>
      <c r="HK62" s="148"/>
      <c r="HL62" s="148"/>
      <c r="HM62" s="148"/>
      <c r="HN62" s="148"/>
      <c r="HO62" s="148"/>
      <c r="HP62" s="148"/>
      <c r="HQ62" s="148"/>
      <c r="HR62" s="148"/>
      <c r="HS62" s="148"/>
      <c r="HT62" s="148"/>
      <c r="HU62" s="148"/>
      <c r="HV62" s="148"/>
      <c r="HW62" s="148"/>
      <c r="HX62" s="148"/>
      <c r="HY62" s="148"/>
      <c r="HZ62" s="148"/>
      <c r="IA62" s="148"/>
      <c r="IB62" s="148"/>
      <c r="IC62" s="148"/>
      <c r="ID62" s="148"/>
      <c r="IE62" s="148"/>
      <c r="IF62" s="148"/>
      <c r="IG62" s="148"/>
      <c r="IH62" s="148"/>
      <c r="II62" s="148"/>
      <c r="IJ62" s="148"/>
      <c r="IK62" s="148"/>
      <c r="IL62" s="148"/>
      <c r="IM62" s="148"/>
      <c r="IN62" s="148"/>
      <c r="IO62" s="148"/>
      <c r="IP62" s="148"/>
      <c r="IQ62" s="148"/>
      <c r="IR62" s="148"/>
      <c r="IS62" s="148"/>
      <c r="IT62" s="148"/>
    </row>
    <row r="63" s="8" customFormat="true" customHeight="true" spans="1:254">
      <c r="A63" s="43"/>
      <c r="B63" s="66"/>
      <c r="C63" s="65"/>
      <c r="D63" s="66"/>
      <c r="E63" s="113"/>
      <c r="F63" s="61" t="s">
        <v>192</v>
      </c>
      <c r="G63" s="84">
        <v>27283</v>
      </c>
      <c r="H63" s="84">
        <v>21000</v>
      </c>
      <c r="I63" s="84">
        <v>6283</v>
      </c>
      <c r="J63" s="66"/>
      <c r="K63" s="124"/>
      <c r="L63" s="136"/>
      <c r="M63" s="136"/>
      <c r="N63" s="136"/>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48"/>
      <c r="EI63" s="148"/>
      <c r="EJ63" s="148"/>
      <c r="EK63" s="148"/>
      <c r="EL63" s="148"/>
      <c r="EM63" s="148"/>
      <c r="EN63" s="148"/>
      <c r="EO63" s="148"/>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8"/>
      <c r="GC63" s="148"/>
      <c r="GD63" s="148"/>
      <c r="GE63" s="148"/>
      <c r="GF63" s="148"/>
      <c r="GG63" s="148"/>
      <c r="GH63" s="148"/>
      <c r="GI63" s="148"/>
      <c r="GJ63" s="148"/>
      <c r="GK63" s="148"/>
      <c r="GL63" s="148"/>
      <c r="GM63" s="148"/>
      <c r="GN63" s="148"/>
      <c r="GO63" s="148"/>
      <c r="GP63" s="148"/>
      <c r="GQ63" s="148"/>
      <c r="GR63" s="148"/>
      <c r="GS63" s="148"/>
      <c r="GT63" s="148"/>
      <c r="GU63" s="148"/>
      <c r="GV63" s="148"/>
      <c r="GW63" s="148"/>
      <c r="GX63" s="148"/>
      <c r="GY63" s="148"/>
      <c r="GZ63" s="148"/>
      <c r="HA63" s="148"/>
      <c r="HB63" s="148"/>
      <c r="HC63" s="148"/>
      <c r="HD63" s="148"/>
      <c r="HE63" s="148"/>
      <c r="HF63" s="148"/>
      <c r="HG63" s="148"/>
      <c r="HH63" s="148"/>
      <c r="HI63" s="148"/>
      <c r="HJ63" s="148"/>
      <c r="HK63" s="148"/>
      <c r="HL63" s="148"/>
      <c r="HM63" s="148"/>
      <c r="HN63" s="148"/>
      <c r="HO63" s="148"/>
      <c r="HP63" s="148"/>
      <c r="HQ63" s="148"/>
      <c r="HR63" s="148"/>
      <c r="HS63" s="148"/>
      <c r="HT63" s="148"/>
      <c r="HU63" s="148"/>
      <c r="HV63" s="148"/>
      <c r="HW63" s="148"/>
      <c r="HX63" s="148"/>
      <c r="HY63" s="148"/>
      <c r="HZ63" s="148"/>
      <c r="IA63" s="148"/>
      <c r="IB63" s="148"/>
      <c r="IC63" s="148"/>
      <c r="ID63" s="148"/>
      <c r="IE63" s="148"/>
      <c r="IF63" s="148"/>
      <c r="IG63" s="148"/>
      <c r="IH63" s="148"/>
      <c r="II63" s="148"/>
      <c r="IJ63" s="148"/>
      <c r="IK63" s="148"/>
      <c r="IL63" s="148"/>
      <c r="IM63" s="148"/>
      <c r="IN63" s="148"/>
      <c r="IO63" s="148"/>
      <c r="IP63" s="148"/>
      <c r="IQ63" s="148"/>
      <c r="IR63" s="148"/>
      <c r="IS63" s="148"/>
      <c r="IT63" s="148"/>
    </row>
    <row r="64" s="8" customFormat="true" customHeight="true" spans="1:254">
      <c r="A64" s="43"/>
      <c r="B64" s="66"/>
      <c r="C64" s="65"/>
      <c r="D64" s="66"/>
      <c r="E64" s="113"/>
      <c r="F64" s="63" t="s">
        <v>135</v>
      </c>
      <c r="G64" s="87">
        <v>86781</v>
      </c>
      <c r="H64" s="87">
        <v>74064</v>
      </c>
      <c r="I64" s="87">
        <v>12717</v>
      </c>
      <c r="J64" s="66"/>
      <c r="K64" s="124"/>
      <c r="L64" s="136"/>
      <c r="M64" s="136"/>
      <c r="N64" s="136"/>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8"/>
      <c r="EG64" s="148"/>
      <c r="EH64" s="148"/>
      <c r="EI64" s="148"/>
      <c r="EJ64" s="148"/>
      <c r="EK64" s="148"/>
      <c r="EL64" s="148"/>
      <c r="EM64" s="148"/>
      <c r="EN64" s="148"/>
      <c r="EO64" s="148"/>
      <c r="EP64" s="148"/>
      <c r="EQ64" s="148"/>
      <c r="ER64" s="148"/>
      <c r="ES64" s="148"/>
      <c r="ET64" s="148"/>
      <c r="EU64" s="148"/>
      <c r="EV64" s="148"/>
      <c r="EW64" s="148"/>
      <c r="EX64" s="148"/>
      <c r="EY64" s="148"/>
      <c r="EZ64" s="148"/>
      <c r="FA64" s="148"/>
      <c r="FB64" s="148"/>
      <c r="FC64" s="148"/>
      <c r="FD64" s="148"/>
      <c r="FE64" s="148"/>
      <c r="FF64" s="148"/>
      <c r="FG64" s="148"/>
      <c r="FH64" s="148"/>
      <c r="FI64" s="148"/>
      <c r="FJ64" s="148"/>
      <c r="FK64" s="148"/>
      <c r="FL64" s="148"/>
      <c r="FM64" s="148"/>
      <c r="FN64" s="148"/>
      <c r="FO64" s="148"/>
      <c r="FP64" s="148"/>
      <c r="FQ64" s="148"/>
      <c r="FR64" s="148"/>
      <c r="FS64" s="148"/>
      <c r="FT64" s="148"/>
      <c r="FU64" s="148"/>
      <c r="FV64" s="148"/>
      <c r="FW64" s="148"/>
      <c r="FX64" s="148"/>
      <c r="FY64" s="148"/>
      <c r="FZ64" s="148"/>
      <c r="GA64" s="148"/>
      <c r="GB64" s="148"/>
      <c r="GC64" s="148"/>
      <c r="GD64" s="148"/>
      <c r="GE64" s="148"/>
      <c r="GF64" s="148"/>
      <c r="GG64" s="148"/>
      <c r="GH64" s="148"/>
      <c r="GI64" s="148"/>
      <c r="GJ64" s="148"/>
      <c r="GK64" s="148"/>
      <c r="GL64" s="148"/>
      <c r="GM64" s="148"/>
      <c r="GN64" s="148"/>
      <c r="GO64" s="148"/>
      <c r="GP64" s="148"/>
      <c r="GQ64" s="148"/>
      <c r="GR64" s="148"/>
      <c r="GS64" s="148"/>
      <c r="GT64" s="148"/>
      <c r="GU64" s="148"/>
      <c r="GV64" s="148"/>
      <c r="GW64" s="148"/>
      <c r="GX64" s="148"/>
      <c r="GY64" s="148"/>
      <c r="GZ64" s="148"/>
      <c r="HA64" s="148"/>
      <c r="HB64" s="148"/>
      <c r="HC64" s="148"/>
      <c r="HD64" s="148"/>
      <c r="HE64" s="148"/>
      <c r="HF64" s="148"/>
      <c r="HG64" s="148"/>
      <c r="HH64" s="148"/>
      <c r="HI64" s="148"/>
      <c r="HJ64" s="148"/>
      <c r="HK64" s="148"/>
      <c r="HL64" s="148"/>
      <c r="HM64" s="148"/>
      <c r="HN64" s="148"/>
      <c r="HO64" s="148"/>
      <c r="HP64" s="148"/>
      <c r="HQ64" s="148"/>
      <c r="HR64" s="148"/>
      <c r="HS64" s="148"/>
      <c r="HT64" s="148"/>
      <c r="HU64" s="148"/>
      <c r="HV64" s="148"/>
      <c r="HW64" s="148"/>
      <c r="HX64" s="148"/>
      <c r="HY64" s="148"/>
      <c r="HZ64" s="148"/>
      <c r="IA64" s="148"/>
      <c r="IB64" s="148"/>
      <c r="IC64" s="148"/>
      <c r="ID64" s="148"/>
      <c r="IE64" s="148"/>
      <c r="IF64" s="148"/>
      <c r="IG64" s="148"/>
      <c r="IH64" s="148"/>
      <c r="II64" s="148"/>
      <c r="IJ64" s="148"/>
      <c r="IK64" s="148"/>
      <c r="IL64" s="148"/>
      <c r="IM64" s="148"/>
      <c r="IN64" s="148"/>
      <c r="IO64" s="148"/>
      <c r="IP64" s="148"/>
      <c r="IQ64" s="148"/>
      <c r="IR64" s="148"/>
      <c r="IS64" s="148"/>
      <c r="IT64" s="148"/>
    </row>
    <row r="65" s="10" customFormat="true" ht="28" customHeight="true" spans="1:254">
      <c r="A65" s="68">
        <v>62</v>
      </c>
      <c r="B65" s="64" t="s">
        <v>213</v>
      </c>
      <c r="C65" s="65" t="s">
        <v>214</v>
      </c>
      <c r="D65" s="66" t="s">
        <v>215</v>
      </c>
      <c r="E65" s="108" t="s">
        <v>145</v>
      </c>
      <c r="F65" s="59"/>
      <c r="G65" s="176">
        <v>139816</v>
      </c>
      <c r="H65" s="177"/>
      <c r="I65" s="81">
        <v>61000</v>
      </c>
      <c r="J65" s="66" t="s">
        <v>216</v>
      </c>
      <c r="K65" s="124" t="s">
        <v>217</v>
      </c>
      <c r="L65" s="212"/>
      <c r="M65" s="212"/>
      <c r="N65" s="212"/>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S65" s="253"/>
      <c r="CT65" s="253"/>
      <c r="CU65" s="253"/>
      <c r="CV65" s="253"/>
      <c r="CW65" s="253"/>
      <c r="CX65" s="253"/>
      <c r="CY65" s="253"/>
      <c r="CZ65" s="253"/>
      <c r="DA65" s="253"/>
      <c r="DB65" s="253"/>
      <c r="DC65" s="253"/>
      <c r="DD65" s="253"/>
      <c r="DE65" s="253"/>
      <c r="DF65" s="253"/>
      <c r="DG65" s="253"/>
      <c r="DH65" s="253"/>
      <c r="DI65" s="253"/>
      <c r="DJ65" s="253"/>
      <c r="DK65" s="253"/>
      <c r="DL65" s="253"/>
      <c r="DM65" s="253"/>
      <c r="DN65" s="253"/>
      <c r="DO65" s="253"/>
      <c r="DP65" s="253"/>
      <c r="DQ65" s="253"/>
      <c r="DR65" s="253"/>
      <c r="DS65" s="253"/>
      <c r="DT65" s="253"/>
      <c r="DU65" s="253"/>
      <c r="DV65" s="253"/>
      <c r="DW65" s="253"/>
      <c r="DX65" s="253"/>
      <c r="DY65" s="253"/>
      <c r="DZ65" s="253"/>
      <c r="EA65" s="253"/>
      <c r="EB65" s="253"/>
      <c r="EC65" s="253"/>
      <c r="ED65" s="253"/>
      <c r="EE65" s="253"/>
      <c r="EF65" s="253"/>
      <c r="EG65" s="253"/>
      <c r="EH65" s="253"/>
      <c r="EI65" s="253"/>
      <c r="EJ65" s="253"/>
      <c r="EK65" s="253"/>
      <c r="EL65" s="253"/>
      <c r="EM65" s="253"/>
      <c r="EN65" s="253"/>
      <c r="EO65" s="253"/>
      <c r="EP65" s="253"/>
      <c r="EQ65" s="253"/>
      <c r="ER65" s="253"/>
      <c r="ES65" s="253"/>
      <c r="ET65" s="253"/>
      <c r="EU65" s="253"/>
      <c r="EV65" s="253"/>
      <c r="EW65" s="253"/>
      <c r="EX65" s="253"/>
      <c r="EY65" s="253"/>
      <c r="EZ65" s="253"/>
      <c r="FA65" s="253"/>
      <c r="FB65" s="253"/>
      <c r="FC65" s="253"/>
      <c r="FD65" s="253"/>
      <c r="FE65" s="253"/>
      <c r="FF65" s="253"/>
      <c r="FG65" s="253"/>
      <c r="FH65" s="253"/>
      <c r="FI65" s="253"/>
      <c r="FJ65" s="253"/>
      <c r="FK65" s="253"/>
      <c r="FL65" s="253"/>
      <c r="FM65" s="253"/>
      <c r="FN65" s="253"/>
      <c r="FO65" s="253"/>
      <c r="FP65" s="253"/>
      <c r="FQ65" s="253"/>
      <c r="FR65" s="253"/>
      <c r="FS65" s="253"/>
      <c r="FT65" s="253"/>
      <c r="FU65" s="253"/>
      <c r="FV65" s="253"/>
      <c r="FW65" s="253"/>
      <c r="FX65" s="253"/>
      <c r="FY65" s="253"/>
      <c r="FZ65" s="253"/>
      <c r="GA65" s="253"/>
      <c r="GB65" s="253"/>
      <c r="GC65" s="253"/>
      <c r="GD65" s="253"/>
      <c r="GE65" s="253"/>
      <c r="GF65" s="253"/>
      <c r="GG65" s="253"/>
      <c r="GH65" s="253"/>
      <c r="GI65" s="253"/>
      <c r="GJ65" s="253"/>
      <c r="GK65" s="253"/>
      <c r="GL65" s="253"/>
      <c r="GM65" s="253"/>
      <c r="GN65" s="253"/>
      <c r="GO65" s="253"/>
      <c r="GP65" s="253"/>
      <c r="GQ65" s="253"/>
      <c r="GR65" s="253"/>
      <c r="GS65" s="253"/>
      <c r="GT65" s="253"/>
      <c r="GU65" s="253"/>
      <c r="GV65" s="253"/>
      <c r="GW65" s="253"/>
      <c r="GX65" s="253"/>
      <c r="GY65" s="253"/>
      <c r="GZ65" s="253"/>
      <c r="HA65" s="253"/>
      <c r="HB65" s="253"/>
      <c r="HC65" s="253"/>
      <c r="HD65" s="253"/>
      <c r="HE65" s="253"/>
      <c r="HF65" s="253"/>
      <c r="HG65" s="253"/>
      <c r="HH65" s="253"/>
      <c r="HI65" s="253"/>
      <c r="HJ65" s="253"/>
      <c r="HK65" s="256"/>
      <c r="HL65" s="256"/>
      <c r="HM65" s="256"/>
      <c r="HN65" s="256"/>
      <c r="HO65" s="256"/>
      <c r="HP65" s="256"/>
      <c r="HQ65" s="256"/>
      <c r="HR65" s="256"/>
      <c r="HS65" s="256"/>
      <c r="HT65" s="256"/>
      <c r="HU65" s="256"/>
      <c r="HV65" s="256"/>
      <c r="HW65" s="256"/>
      <c r="HX65" s="256"/>
      <c r="HY65" s="256"/>
      <c r="HZ65" s="256"/>
      <c r="IA65" s="256"/>
      <c r="IB65" s="256"/>
      <c r="IC65" s="256"/>
      <c r="ID65" s="256"/>
      <c r="IE65" s="256"/>
      <c r="IF65" s="256"/>
      <c r="IG65" s="256"/>
      <c r="IH65" s="256"/>
      <c r="II65" s="256"/>
      <c r="IJ65" s="256"/>
      <c r="IK65" s="256"/>
      <c r="IL65" s="256"/>
      <c r="IM65" s="256"/>
      <c r="IN65" s="256"/>
      <c r="IO65" s="256"/>
      <c r="IP65" s="256"/>
      <c r="IQ65" s="253"/>
      <c r="IR65" s="253"/>
      <c r="IS65" s="253"/>
      <c r="IT65" s="253"/>
    </row>
    <row r="66" s="10" customFormat="true" ht="28" customHeight="true" spans="1:254">
      <c r="A66" s="68"/>
      <c r="B66" s="64"/>
      <c r="C66" s="65"/>
      <c r="D66" s="66"/>
      <c r="E66" s="108"/>
      <c r="F66" s="61" t="s">
        <v>170</v>
      </c>
      <c r="G66" s="139">
        <v>111852</v>
      </c>
      <c r="H66" s="178"/>
      <c r="I66" s="84"/>
      <c r="J66" s="66"/>
      <c r="K66" s="124"/>
      <c r="L66" s="212"/>
      <c r="M66" s="212"/>
      <c r="N66" s="212"/>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3"/>
      <c r="BX66" s="253"/>
      <c r="BY66" s="253"/>
      <c r="BZ66" s="253"/>
      <c r="CA66" s="253"/>
      <c r="CB66" s="253"/>
      <c r="CC66" s="253"/>
      <c r="CD66" s="253"/>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3"/>
      <c r="DH66" s="253"/>
      <c r="DI66" s="253"/>
      <c r="DJ66" s="253"/>
      <c r="DK66" s="253"/>
      <c r="DL66" s="253"/>
      <c r="DM66" s="253"/>
      <c r="DN66" s="253"/>
      <c r="DO66" s="253"/>
      <c r="DP66" s="253"/>
      <c r="DQ66" s="253"/>
      <c r="DR66" s="253"/>
      <c r="DS66" s="253"/>
      <c r="DT66" s="253"/>
      <c r="DU66" s="253"/>
      <c r="DV66" s="253"/>
      <c r="DW66" s="253"/>
      <c r="DX66" s="253"/>
      <c r="DY66" s="253"/>
      <c r="DZ66" s="253"/>
      <c r="EA66" s="253"/>
      <c r="EB66" s="253"/>
      <c r="EC66" s="253"/>
      <c r="ED66" s="253"/>
      <c r="EE66" s="253"/>
      <c r="EF66" s="253"/>
      <c r="EG66" s="253"/>
      <c r="EH66" s="253"/>
      <c r="EI66" s="253"/>
      <c r="EJ66" s="253"/>
      <c r="EK66" s="253"/>
      <c r="EL66" s="253"/>
      <c r="EM66" s="253"/>
      <c r="EN66" s="253"/>
      <c r="EO66" s="253"/>
      <c r="EP66" s="253"/>
      <c r="EQ66" s="253"/>
      <c r="ER66" s="253"/>
      <c r="ES66" s="253"/>
      <c r="ET66" s="253"/>
      <c r="EU66" s="253"/>
      <c r="EV66" s="253"/>
      <c r="EW66" s="253"/>
      <c r="EX66" s="253"/>
      <c r="EY66" s="253"/>
      <c r="EZ66" s="253"/>
      <c r="FA66" s="253"/>
      <c r="FB66" s="253"/>
      <c r="FC66" s="253"/>
      <c r="FD66" s="253"/>
      <c r="FE66" s="253"/>
      <c r="FF66" s="253"/>
      <c r="FG66" s="253"/>
      <c r="FH66" s="253"/>
      <c r="FI66" s="253"/>
      <c r="FJ66" s="253"/>
      <c r="FK66" s="253"/>
      <c r="FL66" s="253"/>
      <c r="FM66" s="253"/>
      <c r="FN66" s="253"/>
      <c r="FO66" s="253"/>
      <c r="FP66" s="253"/>
      <c r="FQ66" s="253"/>
      <c r="FR66" s="253"/>
      <c r="FS66" s="253"/>
      <c r="FT66" s="253"/>
      <c r="FU66" s="253"/>
      <c r="FV66" s="253"/>
      <c r="FW66" s="253"/>
      <c r="FX66" s="253"/>
      <c r="FY66" s="253"/>
      <c r="FZ66" s="253"/>
      <c r="GA66" s="253"/>
      <c r="GB66" s="253"/>
      <c r="GC66" s="253"/>
      <c r="GD66" s="253"/>
      <c r="GE66" s="253"/>
      <c r="GF66" s="253"/>
      <c r="GG66" s="253"/>
      <c r="GH66" s="253"/>
      <c r="GI66" s="253"/>
      <c r="GJ66" s="253"/>
      <c r="GK66" s="253"/>
      <c r="GL66" s="253"/>
      <c r="GM66" s="253"/>
      <c r="GN66" s="253"/>
      <c r="GO66" s="253"/>
      <c r="GP66" s="253"/>
      <c r="GQ66" s="253"/>
      <c r="GR66" s="253"/>
      <c r="GS66" s="253"/>
      <c r="GT66" s="253"/>
      <c r="GU66" s="253"/>
      <c r="GV66" s="253"/>
      <c r="GW66" s="253"/>
      <c r="GX66" s="253"/>
      <c r="GY66" s="253"/>
      <c r="GZ66" s="253"/>
      <c r="HA66" s="253"/>
      <c r="HB66" s="253"/>
      <c r="HC66" s="253"/>
      <c r="HD66" s="253"/>
      <c r="HE66" s="253"/>
      <c r="HF66" s="253"/>
      <c r="HG66" s="253"/>
      <c r="HH66" s="253"/>
      <c r="HI66" s="253"/>
      <c r="HJ66" s="253"/>
      <c r="HK66" s="256"/>
      <c r="HL66" s="256"/>
      <c r="HM66" s="256"/>
      <c r="HN66" s="256"/>
      <c r="HO66" s="256"/>
      <c r="HP66" s="256"/>
      <c r="HQ66" s="256"/>
      <c r="HR66" s="256"/>
      <c r="HS66" s="256"/>
      <c r="HT66" s="256"/>
      <c r="HU66" s="256"/>
      <c r="HV66" s="256"/>
      <c r="HW66" s="256"/>
      <c r="HX66" s="256"/>
      <c r="HY66" s="256"/>
      <c r="HZ66" s="256"/>
      <c r="IA66" s="256"/>
      <c r="IB66" s="256"/>
      <c r="IC66" s="256"/>
      <c r="ID66" s="256"/>
      <c r="IE66" s="256"/>
      <c r="IF66" s="256"/>
      <c r="IG66" s="256"/>
      <c r="IH66" s="256"/>
      <c r="II66" s="256"/>
      <c r="IJ66" s="256"/>
      <c r="IK66" s="256"/>
      <c r="IL66" s="256"/>
      <c r="IM66" s="256"/>
      <c r="IN66" s="256"/>
      <c r="IO66" s="256"/>
      <c r="IP66" s="256"/>
      <c r="IQ66" s="253"/>
      <c r="IR66" s="253"/>
      <c r="IS66" s="253"/>
      <c r="IT66" s="253"/>
    </row>
    <row r="67" s="10" customFormat="true" ht="28" customHeight="true" spans="1:254">
      <c r="A67" s="68"/>
      <c r="B67" s="64"/>
      <c r="C67" s="65"/>
      <c r="D67" s="66"/>
      <c r="E67" s="108"/>
      <c r="F67" s="63" t="s">
        <v>135</v>
      </c>
      <c r="G67" s="140">
        <v>27964</v>
      </c>
      <c r="H67" s="179"/>
      <c r="I67" s="87"/>
      <c r="J67" s="66"/>
      <c r="K67" s="124"/>
      <c r="L67" s="212"/>
      <c r="M67" s="212"/>
      <c r="N67" s="212"/>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3"/>
      <c r="BX67" s="253"/>
      <c r="BY67" s="253"/>
      <c r="BZ67" s="253"/>
      <c r="CA67" s="253"/>
      <c r="CB67" s="253"/>
      <c r="CC67" s="253"/>
      <c r="CD67" s="253"/>
      <c r="CE67" s="253"/>
      <c r="CF67" s="253"/>
      <c r="CG67" s="253"/>
      <c r="CH67" s="253"/>
      <c r="CI67" s="253"/>
      <c r="CJ67" s="253"/>
      <c r="CK67" s="253"/>
      <c r="CL67" s="253"/>
      <c r="CM67" s="253"/>
      <c r="CN67" s="253"/>
      <c r="CO67" s="253"/>
      <c r="CP67" s="253"/>
      <c r="CQ67" s="253"/>
      <c r="CR67" s="253"/>
      <c r="CS67" s="253"/>
      <c r="CT67" s="253"/>
      <c r="CU67" s="253"/>
      <c r="CV67" s="253"/>
      <c r="CW67" s="253"/>
      <c r="CX67" s="253"/>
      <c r="CY67" s="253"/>
      <c r="CZ67" s="253"/>
      <c r="DA67" s="253"/>
      <c r="DB67" s="253"/>
      <c r="DC67" s="253"/>
      <c r="DD67" s="253"/>
      <c r="DE67" s="253"/>
      <c r="DF67" s="253"/>
      <c r="DG67" s="253"/>
      <c r="DH67" s="253"/>
      <c r="DI67" s="253"/>
      <c r="DJ67" s="253"/>
      <c r="DK67" s="253"/>
      <c r="DL67" s="253"/>
      <c r="DM67" s="253"/>
      <c r="DN67" s="253"/>
      <c r="DO67" s="253"/>
      <c r="DP67" s="253"/>
      <c r="DQ67" s="253"/>
      <c r="DR67" s="253"/>
      <c r="DS67" s="253"/>
      <c r="DT67" s="253"/>
      <c r="DU67" s="253"/>
      <c r="DV67" s="253"/>
      <c r="DW67" s="253"/>
      <c r="DX67" s="253"/>
      <c r="DY67" s="253"/>
      <c r="DZ67" s="253"/>
      <c r="EA67" s="253"/>
      <c r="EB67" s="253"/>
      <c r="EC67" s="253"/>
      <c r="ED67" s="253"/>
      <c r="EE67" s="253"/>
      <c r="EF67" s="253"/>
      <c r="EG67" s="253"/>
      <c r="EH67" s="253"/>
      <c r="EI67" s="253"/>
      <c r="EJ67" s="253"/>
      <c r="EK67" s="253"/>
      <c r="EL67" s="253"/>
      <c r="EM67" s="253"/>
      <c r="EN67" s="253"/>
      <c r="EO67" s="253"/>
      <c r="EP67" s="253"/>
      <c r="EQ67" s="253"/>
      <c r="ER67" s="253"/>
      <c r="ES67" s="253"/>
      <c r="ET67" s="253"/>
      <c r="EU67" s="253"/>
      <c r="EV67" s="253"/>
      <c r="EW67" s="253"/>
      <c r="EX67" s="253"/>
      <c r="EY67" s="253"/>
      <c r="EZ67" s="253"/>
      <c r="FA67" s="253"/>
      <c r="FB67" s="253"/>
      <c r="FC67" s="253"/>
      <c r="FD67" s="253"/>
      <c r="FE67" s="253"/>
      <c r="FF67" s="253"/>
      <c r="FG67" s="253"/>
      <c r="FH67" s="253"/>
      <c r="FI67" s="253"/>
      <c r="FJ67" s="253"/>
      <c r="FK67" s="253"/>
      <c r="FL67" s="253"/>
      <c r="FM67" s="253"/>
      <c r="FN67" s="253"/>
      <c r="FO67" s="253"/>
      <c r="FP67" s="253"/>
      <c r="FQ67" s="253"/>
      <c r="FR67" s="253"/>
      <c r="FS67" s="253"/>
      <c r="FT67" s="253"/>
      <c r="FU67" s="253"/>
      <c r="FV67" s="253"/>
      <c r="FW67" s="253"/>
      <c r="FX67" s="253"/>
      <c r="FY67" s="253"/>
      <c r="FZ67" s="253"/>
      <c r="GA67" s="253"/>
      <c r="GB67" s="253"/>
      <c r="GC67" s="253"/>
      <c r="GD67" s="253"/>
      <c r="GE67" s="253"/>
      <c r="GF67" s="253"/>
      <c r="GG67" s="253"/>
      <c r="GH67" s="253"/>
      <c r="GI67" s="253"/>
      <c r="GJ67" s="253"/>
      <c r="GK67" s="253"/>
      <c r="GL67" s="253"/>
      <c r="GM67" s="253"/>
      <c r="GN67" s="253"/>
      <c r="GO67" s="253"/>
      <c r="GP67" s="253"/>
      <c r="GQ67" s="253"/>
      <c r="GR67" s="253"/>
      <c r="GS67" s="253"/>
      <c r="GT67" s="253"/>
      <c r="GU67" s="253"/>
      <c r="GV67" s="253"/>
      <c r="GW67" s="253"/>
      <c r="GX67" s="253"/>
      <c r="GY67" s="253"/>
      <c r="GZ67" s="253"/>
      <c r="HA67" s="253"/>
      <c r="HB67" s="253"/>
      <c r="HC67" s="253"/>
      <c r="HD67" s="253"/>
      <c r="HE67" s="253"/>
      <c r="HF67" s="253"/>
      <c r="HG67" s="253"/>
      <c r="HH67" s="253"/>
      <c r="HI67" s="253"/>
      <c r="HJ67" s="253"/>
      <c r="HK67" s="256"/>
      <c r="HL67" s="256"/>
      <c r="HM67" s="256"/>
      <c r="HN67" s="256"/>
      <c r="HO67" s="256"/>
      <c r="HP67" s="256"/>
      <c r="HQ67" s="256"/>
      <c r="HR67" s="256"/>
      <c r="HS67" s="256"/>
      <c r="HT67" s="256"/>
      <c r="HU67" s="256"/>
      <c r="HV67" s="256"/>
      <c r="HW67" s="256"/>
      <c r="HX67" s="256"/>
      <c r="HY67" s="256"/>
      <c r="HZ67" s="256"/>
      <c r="IA67" s="256"/>
      <c r="IB67" s="256"/>
      <c r="IC67" s="256"/>
      <c r="ID67" s="256"/>
      <c r="IE67" s="256"/>
      <c r="IF67" s="256"/>
      <c r="IG67" s="256"/>
      <c r="IH67" s="256"/>
      <c r="II67" s="256"/>
      <c r="IJ67" s="256"/>
      <c r="IK67" s="256"/>
      <c r="IL67" s="256"/>
      <c r="IM67" s="256"/>
      <c r="IN67" s="256"/>
      <c r="IO67" s="256"/>
      <c r="IP67" s="256"/>
      <c r="IQ67" s="253"/>
      <c r="IR67" s="253"/>
      <c r="IS67" s="253"/>
      <c r="IT67" s="253"/>
    </row>
    <row r="68" s="11" customFormat="true" ht="28" customHeight="true" spans="1:254">
      <c r="A68" s="151">
        <v>63</v>
      </c>
      <c r="B68" s="34" t="s">
        <v>218</v>
      </c>
      <c r="C68" s="80" t="s">
        <v>214</v>
      </c>
      <c r="D68" s="34" t="s">
        <v>219</v>
      </c>
      <c r="E68" s="80">
        <v>2019</v>
      </c>
      <c r="F68" s="180"/>
      <c r="G68" s="81">
        <v>109000</v>
      </c>
      <c r="H68" s="81"/>
      <c r="I68" s="213">
        <v>109000</v>
      </c>
      <c r="J68" s="214" t="s">
        <v>220</v>
      </c>
      <c r="K68" s="215" t="s">
        <v>221</v>
      </c>
      <c r="L68" s="212"/>
      <c r="M68" s="212"/>
      <c r="N68" s="21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254"/>
      <c r="HL68" s="254"/>
      <c r="HM68" s="254"/>
      <c r="HN68" s="254"/>
      <c r="HO68" s="254"/>
      <c r="HP68" s="254"/>
      <c r="HQ68" s="254"/>
      <c r="HR68" s="254"/>
      <c r="HS68" s="254"/>
      <c r="HT68" s="254"/>
      <c r="HU68" s="254"/>
      <c r="HV68" s="254"/>
      <c r="HW68" s="254"/>
      <c r="HX68" s="254"/>
      <c r="HY68" s="254"/>
      <c r="HZ68" s="254"/>
      <c r="IA68" s="254"/>
      <c r="IB68" s="254"/>
      <c r="IC68" s="254"/>
      <c r="ID68" s="254"/>
      <c r="IE68" s="254"/>
      <c r="IF68" s="254"/>
      <c r="IG68" s="254"/>
      <c r="IH68" s="254"/>
      <c r="II68" s="254"/>
      <c r="IJ68" s="254"/>
      <c r="IK68" s="254"/>
      <c r="IL68" s="254"/>
      <c r="IM68" s="254"/>
      <c r="IN68" s="254"/>
      <c r="IO68" s="254"/>
      <c r="IP68" s="254"/>
      <c r="IQ68" s="1"/>
      <c r="IR68" s="1"/>
      <c r="IS68" s="1"/>
      <c r="IT68" s="1"/>
    </row>
    <row r="69" s="11" customFormat="true" ht="37" customHeight="true" spans="1:254">
      <c r="A69" s="152"/>
      <c r="B69" s="153"/>
      <c r="C69" s="83"/>
      <c r="D69" s="154"/>
      <c r="E69" s="83"/>
      <c r="F69" s="181" t="s">
        <v>222</v>
      </c>
      <c r="G69" s="84">
        <v>32700</v>
      </c>
      <c r="H69" s="84"/>
      <c r="I69" s="216">
        <v>32700</v>
      </c>
      <c r="J69" s="217"/>
      <c r="K69" s="218"/>
      <c r="L69" s="212"/>
      <c r="M69" s="212"/>
      <c r="N69" s="212"/>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254"/>
      <c r="HL69" s="254"/>
      <c r="HM69" s="254"/>
      <c r="HN69" s="254"/>
      <c r="HO69" s="254"/>
      <c r="HP69" s="254"/>
      <c r="HQ69" s="254"/>
      <c r="HR69" s="254"/>
      <c r="HS69" s="254"/>
      <c r="HT69" s="254"/>
      <c r="HU69" s="254"/>
      <c r="HV69" s="254"/>
      <c r="HW69" s="254"/>
      <c r="HX69" s="254"/>
      <c r="HY69" s="254"/>
      <c r="HZ69" s="254"/>
      <c r="IA69" s="254"/>
      <c r="IB69" s="254"/>
      <c r="IC69" s="254"/>
      <c r="ID69" s="254"/>
      <c r="IE69" s="254"/>
      <c r="IF69" s="254"/>
      <c r="IG69" s="254"/>
      <c r="IH69" s="254"/>
      <c r="II69" s="254"/>
      <c r="IJ69" s="254"/>
      <c r="IK69" s="254"/>
      <c r="IL69" s="254"/>
      <c r="IM69" s="254"/>
      <c r="IN69" s="254"/>
      <c r="IO69" s="254"/>
      <c r="IP69" s="254"/>
      <c r="IQ69" s="1"/>
      <c r="IR69" s="1"/>
      <c r="IS69" s="1"/>
      <c r="IT69" s="1"/>
    </row>
    <row r="70" s="11" customFormat="true" ht="28" customHeight="true" spans="1:254">
      <c r="A70" s="155"/>
      <c r="B70" s="38"/>
      <c r="C70" s="86"/>
      <c r="D70" s="156"/>
      <c r="E70" s="86"/>
      <c r="F70" s="182" t="s">
        <v>151</v>
      </c>
      <c r="G70" s="87">
        <v>76300</v>
      </c>
      <c r="H70" s="87"/>
      <c r="I70" s="219">
        <v>76300</v>
      </c>
      <c r="J70" s="220"/>
      <c r="K70" s="221"/>
      <c r="L70" s="212"/>
      <c r="M70" s="212"/>
      <c r="N70" s="21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254"/>
      <c r="HL70" s="254"/>
      <c r="HM70" s="254"/>
      <c r="HN70" s="254"/>
      <c r="HO70" s="254"/>
      <c r="HP70" s="254"/>
      <c r="HQ70" s="254"/>
      <c r="HR70" s="254"/>
      <c r="HS70" s="254"/>
      <c r="HT70" s="254"/>
      <c r="HU70" s="254"/>
      <c r="HV70" s="254"/>
      <c r="HW70" s="254"/>
      <c r="HX70" s="254"/>
      <c r="HY70" s="254"/>
      <c r="HZ70" s="254"/>
      <c r="IA70" s="254"/>
      <c r="IB70" s="254"/>
      <c r="IC70" s="254"/>
      <c r="ID70" s="254"/>
      <c r="IE70" s="254"/>
      <c r="IF70" s="254"/>
      <c r="IG70" s="254"/>
      <c r="IH70" s="254"/>
      <c r="II70" s="254"/>
      <c r="IJ70" s="254"/>
      <c r="IK70" s="254"/>
      <c r="IL70" s="254"/>
      <c r="IM70" s="254"/>
      <c r="IN70" s="254"/>
      <c r="IO70" s="254"/>
      <c r="IP70" s="254"/>
      <c r="IQ70" s="1"/>
      <c r="IR70" s="1"/>
      <c r="IS70" s="1"/>
      <c r="IT70" s="1"/>
    </row>
    <row r="71" s="11" customFormat="true" ht="28" customHeight="true" spans="1:254">
      <c r="A71" s="157">
        <v>64</v>
      </c>
      <c r="B71" s="64" t="s">
        <v>223</v>
      </c>
      <c r="C71" s="158" t="s">
        <v>153</v>
      </c>
      <c r="D71" s="64" t="s">
        <v>224</v>
      </c>
      <c r="E71" s="183" t="s">
        <v>200</v>
      </c>
      <c r="F71" s="102"/>
      <c r="G71" s="184">
        <f>SUM(G72:G74)</f>
        <v>205500</v>
      </c>
      <c r="H71" s="184">
        <v>97750</v>
      </c>
      <c r="I71" s="222">
        <v>41000</v>
      </c>
      <c r="J71" s="118" t="s">
        <v>225</v>
      </c>
      <c r="K71" s="124" t="s">
        <v>226</v>
      </c>
      <c r="L71" s="223"/>
      <c r="M71" s="223"/>
      <c r="N71" s="223"/>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c r="CF71" s="254"/>
      <c r="CG71" s="254"/>
      <c r="CH71" s="254"/>
      <c r="CI71" s="254"/>
      <c r="CJ71" s="254"/>
      <c r="CK71" s="254"/>
      <c r="CL71" s="254"/>
      <c r="CM71" s="254"/>
      <c r="CN71" s="254"/>
      <c r="CO71" s="254"/>
      <c r="CP71" s="254"/>
      <c r="CQ71" s="254"/>
      <c r="CR71" s="254"/>
      <c r="CS71" s="254"/>
      <c r="CT71" s="254"/>
      <c r="CU71" s="254"/>
      <c r="CV71" s="254"/>
      <c r="CW71" s="254"/>
      <c r="CX71" s="254"/>
      <c r="CY71" s="254"/>
      <c r="CZ71" s="254"/>
      <c r="DA71" s="254"/>
      <c r="DB71" s="254"/>
      <c r="DC71" s="254"/>
      <c r="DD71" s="254"/>
      <c r="DE71" s="254"/>
      <c r="DF71" s="254"/>
      <c r="DG71" s="254"/>
      <c r="DH71" s="254"/>
      <c r="DI71" s="254"/>
      <c r="DJ71" s="254"/>
      <c r="DK71" s="254"/>
      <c r="DL71" s="254"/>
      <c r="DM71" s="254"/>
      <c r="DN71" s="254"/>
      <c r="DO71" s="254"/>
      <c r="DP71" s="254"/>
      <c r="DQ71" s="254"/>
      <c r="DR71" s="254"/>
      <c r="DS71" s="254"/>
      <c r="DT71" s="254"/>
      <c r="DU71" s="254"/>
      <c r="DV71" s="254"/>
      <c r="DW71" s="254"/>
      <c r="DX71" s="254"/>
      <c r="DY71" s="254"/>
      <c r="DZ71" s="254"/>
      <c r="EA71" s="254"/>
      <c r="EB71" s="254"/>
      <c r="EC71" s="254"/>
      <c r="ED71" s="254"/>
      <c r="EE71" s="254"/>
      <c r="EF71" s="254"/>
      <c r="EG71" s="254"/>
      <c r="EH71" s="254"/>
      <c r="EI71" s="254"/>
      <c r="EJ71" s="254"/>
      <c r="EK71" s="254"/>
      <c r="EL71" s="254"/>
      <c r="EM71" s="254"/>
      <c r="EN71" s="254"/>
      <c r="EO71" s="254"/>
      <c r="EP71" s="254"/>
      <c r="EQ71" s="254"/>
      <c r="ER71" s="254"/>
      <c r="ES71" s="254"/>
      <c r="ET71" s="254"/>
      <c r="EU71" s="254"/>
      <c r="EV71" s="254"/>
      <c r="EW71" s="254"/>
      <c r="EX71" s="254"/>
      <c r="EY71" s="254"/>
      <c r="EZ71" s="254"/>
      <c r="FA71" s="254"/>
      <c r="FB71" s="254"/>
      <c r="FC71" s="254"/>
      <c r="FD71" s="254"/>
      <c r="FE71" s="254"/>
      <c r="FF71" s="254"/>
      <c r="FG71" s="254"/>
      <c r="FH71" s="254"/>
      <c r="FI71" s="254"/>
      <c r="FJ71" s="254"/>
      <c r="FK71" s="254"/>
      <c r="FL71" s="254"/>
      <c r="FM71" s="254"/>
      <c r="FN71" s="254"/>
      <c r="FO71" s="254"/>
      <c r="FP71" s="254"/>
      <c r="FQ71" s="254"/>
      <c r="FR71" s="254"/>
      <c r="FS71" s="254"/>
      <c r="FT71" s="254"/>
      <c r="FU71" s="254"/>
      <c r="FV71" s="254"/>
      <c r="FW71" s="254"/>
      <c r="FX71" s="254"/>
      <c r="FY71" s="254"/>
      <c r="FZ71" s="254"/>
      <c r="GA71" s="254"/>
      <c r="GB71" s="254"/>
      <c r="GC71" s="254"/>
      <c r="GD71" s="254"/>
      <c r="GE71" s="254"/>
      <c r="GF71" s="254"/>
      <c r="GG71" s="254"/>
      <c r="GH71" s="254"/>
      <c r="GI71" s="254"/>
      <c r="GJ71" s="254"/>
      <c r="GK71" s="254"/>
      <c r="GL71" s="254"/>
      <c r="GM71" s="254"/>
      <c r="GN71" s="254"/>
      <c r="GO71" s="254"/>
      <c r="GP71" s="254"/>
      <c r="GQ71" s="254"/>
      <c r="GR71" s="254"/>
      <c r="GS71" s="254"/>
      <c r="GT71" s="254"/>
      <c r="GU71" s="254"/>
      <c r="GV71" s="254"/>
      <c r="GW71" s="254"/>
      <c r="GX71" s="254"/>
      <c r="GY71" s="254"/>
      <c r="GZ71" s="254"/>
      <c r="HA71" s="254"/>
      <c r="HB71" s="254"/>
      <c r="HC71" s="254"/>
      <c r="HD71" s="254"/>
      <c r="HE71" s="254"/>
      <c r="HF71" s="254"/>
      <c r="HG71" s="254"/>
      <c r="HH71" s="254"/>
      <c r="HI71" s="254"/>
      <c r="HJ71" s="254"/>
      <c r="HK71" s="254"/>
      <c r="HL71" s="254"/>
      <c r="HM71" s="254"/>
      <c r="HN71" s="254"/>
      <c r="HO71" s="254"/>
      <c r="HP71" s="254"/>
      <c r="HQ71" s="254"/>
      <c r="HR71" s="254"/>
      <c r="HS71" s="254"/>
      <c r="HT71" s="254"/>
      <c r="HU71" s="254"/>
      <c r="HV71" s="254"/>
      <c r="HW71" s="254"/>
      <c r="HX71" s="254"/>
      <c r="HY71" s="254"/>
      <c r="HZ71" s="254"/>
      <c r="IA71" s="254"/>
      <c r="IB71" s="254"/>
      <c r="IC71" s="254"/>
      <c r="ID71" s="254"/>
      <c r="IE71" s="254"/>
      <c r="IF71" s="254"/>
      <c r="IG71" s="254"/>
      <c r="IH71" s="254"/>
      <c r="II71" s="254"/>
      <c r="IJ71" s="254"/>
      <c r="IK71" s="254"/>
      <c r="IL71" s="254"/>
      <c r="IM71" s="254"/>
      <c r="IN71" s="254"/>
      <c r="IO71" s="254"/>
      <c r="IP71" s="254"/>
      <c r="IQ71" s="254"/>
      <c r="IR71" s="254"/>
      <c r="IS71" s="254"/>
      <c r="IT71" s="254"/>
    </row>
    <row r="72" s="11" customFormat="true" customHeight="true" spans="1:254">
      <c r="A72" s="157"/>
      <c r="B72" s="64"/>
      <c r="C72" s="158"/>
      <c r="D72" s="64"/>
      <c r="E72" s="183"/>
      <c r="F72" s="103" t="s">
        <v>163</v>
      </c>
      <c r="G72" s="185">
        <v>50200</v>
      </c>
      <c r="H72" s="185">
        <v>20590</v>
      </c>
      <c r="I72" s="224">
        <v>13500</v>
      </c>
      <c r="J72" s="122"/>
      <c r="K72" s="124"/>
      <c r="L72" s="223"/>
      <c r="M72" s="223"/>
      <c r="N72" s="223"/>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c r="CF72" s="254"/>
      <c r="CG72" s="254"/>
      <c r="CH72" s="254"/>
      <c r="CI72" s="254"/>
      <c r="CJ72" s="254"/>
      <c r="CK72" s="254"/>
      <c r="CL72" s="254"/>
      <c r="CM72" s="254"/>
      <c r="CN72" s="254"/>
      <c r="CO72" s="254"/>
      <c r="CP72" s="254"/>
      <c r="CQ72" s="254"/>
      <c r="CR72" s="254"/>
      <c r="CS72" s="254"/>
      <c r="CT72" s="254"/>
      <c r="CU72" s="254"/>
      <c r="CV72" s="254"/>
      <c r="CW72" s="254"/>
      <c r="CX72" s="254"/>
      <c r="CY72" s="254"/>
      <c r="CZ72" s="254"/>
      <c r="DA72" s="254"/>
      <c r="DB72" s="254"/>
      <c r="DC72" s="254"/>
      <c r="DD72" s="254"/>
      <c r="DE72" s="254"/>
      <c r="DF72" s="254"/>
      <c r="DG72" s="254"/>
      <c r="DH72" s="254"/>
      <c r="DI72" s="254"/>
      <c r="DJ72" s="254"/>
      <c r="DK72" s="254"/>
      <c r="DL72" s="254"/>
      <c r="DM72" s="254"/>
      <c r="DN72" s="254"/>
      <c r="DO72" s="254"/>
      <c r="DP72" s="254"/>
      <c r="DQ72" s="254"/>
      <c r="DR72" s="254"/>
      <c r="DS72" s="254"/>
      <c r="DT72" s="254"/>
      <c r="DU72" s="254"/>
      <c r="DV72" s="254"/>
      <c r="DW72" s="254"/>
      <c r="DX72" s="254"/>
      <c r="DY72" s="254"/>
      <c r="DZ72" s="254"/>
      <c r="EA72" s="254"/>
      <c r="EB72" s="254"/>
      <c r="EC72" s="254"/>
      <c r="ED72" s="254"/>
      <c r="EE72" s="254"/>
      <c r="EF72" s="254"/>
      <c r="EG72" s="254"/>
      <c r="EH72" s="254"/>
      <c r="EI72" s="254"/>
      <c r="EJ72" s="254"/>
      <c r="EK72" s="254"/>
      <c r="EL72" s="254"/>
      <c r="EM72" s="254"/>
      <c r="EN72" s="254"/>
      <c r="EO72" s="254"/>
      <c r="EP72" s="254"/>
      <c r="EQ72" s="254"/>
      <c r="ER72" s="254"/>
      <c r="ES72" s="254"/>
      <c r="ET72" s="254"/>
      <c r="EU72" s="254"/>
      <c r="EV72" s="254"/>
      <c r="EW72" s="254"/>
      <c r="EX72" s="254"/>
      <c r="EY72" s="254"/>
      <c r="EZ72" s="254"/>
      <c r="FA72" s="254"/>
      <c r="FB72" s="254"/>
      <c r="FC72" s="254"/>
      <c r="FD72" s="254"/>
      <c r="FE72" s="254"/>
      <c r="FF72" s="254"/>
      <c r="FG72" s="254"/>
      <c r="FH72" s="254"/>
      <c r="FI72" s="254"/>
      <c r="FJ72" s="254"/>
      <c r="FK72" s="254"/>
      <c r="FL72" s="254"/>
      <c r="FM72" s="254"/>
      <c r="FN72" s="254"/>
      <c r="FO72" s="254"/>
      <c r="FP72" s="254"/>
      <c r="FQ72" s="254"/>
      <c r="FR72" s="254"/>
      <c r="FS72" s="254"/>
      <c r="FT72" s="254"/>
      <c r="FU72" s="254"/>
      <c r="FV72" s="254"/>
      <c r="FW72" s="254"/>
      <c r="FX72" s="254"/>
      <c r="FY72" s="254"/>
      <c r="FZ72" s="254"/>
      <c r="GA72" s="254"/>
      <c r="GB72" s="254"/>
      <c r="GC72" s="254"/>
      <c r="GD72" s="254"/>
      <c r="GE72" s="254"/>
      <c r="GF72" s="254"/>
      <c r="GG72" s="254"/>
      <c r="GH72" s="254"/>
      <c r="GI72" s="254"/>
      <c r="GJ72" s="254"/>
      <c r="GK72" s="254"/>
      <c r="GL72" s="254"/>
      <c r="GM72" s="254"/>
      <c r="GN72" s="254"/>
      <c r="GO72" s="254"/>
      <c r="GP72" s="254"/>
      <c r="GQ72" s="254"/>
      <c r="GR72" s="254"/>
      <c r="GS72" s="254"/>
      <c r="GT72" s="254"/>
      <c r="GU72" s="254"/>
      <c r="GV72" s="254"/>
      <c r="GW72" s="254"/>
      <c r="GX72" s="254"/>
      <c r="GY72" s="254"/>
      <c r="GZ72" s="254"/>
      <c r="HA72" s="254"/>
      <c r="HB72" s="254"/>
      <c r="HC72" s="254"/>
      <c r="HD72" s="254"/>
      <c r="HE72" s="254"/>
      <c r="HF72" s="254"/>
      <c r="HG72" s="254"/>
      <c r="HH72" s="254"/>
      <c r="HI72" s="254"/>
      <c r="HJ72" s="254"/>
      <c r="HK72" s="254"/>
      <c r="HL72" s="254"/>
      <c r="HM72" s="254"/>
      <c r="HN72" s="254"/>
      <c r="HO72" s="254"/>
      <c r="HP72" s="254"/>
      <c r="HQ72" s="254"/>
      <c r="HR72" s="254"/>
      <c r="HS72" s="254"/>
      <c r="HT72" s="254"/>
      <c r="HU72" s="254"/>
      <c r="HV72" s="254"/>
      <c r="HW72" s="254"/>
      <c r="HX72" s="254"/>
      <c r="HY72" s="254"/>
      <c r="HZ72" s="254"/>
      <c r="IA72" s="254"/>
      <c r="IB72" s="254"/>
      <c r="IC72" s="254"/>
      <c r="ID72" s="254"/>
      <c r="IE72" s="254"/>
      <c r="IF72" s="254"/>
      <c r="IG72" s="254"/>
      <c r="IH72" s="254"/>
      <c r="II72" s="254"/>
      <c r="IJ72" s="254"/>
      <c r="IK72" s="254"/>
      <c r="IL72" s="254"/>
      <c r="IM72" s="254"/>
      <c r="IN72" s="254"/>
      <c r="IO72" s="254"/>
      <c r="IP72" s="254"/>
      <c r="IQ72" s="254"/>
      <c r="IR72" s="254"/>
      <c r="IS72" s="254"/>
      <c r="IT72" s="254"/>
    </row>
    <row r="73" s="11" customFormat="true" customHeight="true" spans="1:254">
      <c r="A73" s="157"/>
      <c r="B73" s="64"/>
      <c r="C73" s="158"/>
      <c r="D73" s="64"/>
      <c r="E73" s="183"/>
      <c r="F73" s="103" t="s">
        <v>149</v>
      </c>
      <c r="G73" s="185">
        <v>62600</v>
      </c>
      <c r="H73" s="185">
        <v>26660</v>
      </c>
      <c r="I73" s="225">
        <v>23600</v>
      </c>
      <c r="J73" s="122"/>
      <c r="K73" s="124"/>
      <c r="L73" s="223"/>
      <c r="M73" s="223"/>
      <c r="N73" s="223"/>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4"/>
      <c r="EJ73" s="254"/>
      <c r="EK73" s="254"/>
      <c r="EL73" s="254"/>
      <c r="EM73" s="254"/>
      <c r="EN73" s="254"/>
      <c r="EO73" s="254"/>
      <c r="EP73" s="254"/>
      <c r="EQ73" s="254"/>
      <c r="ER73" s="254"/>
      <c r="ES73" s="254"/>
      <c r="ET73" s="254"/>
      <c r="EU73" s="254"/>
      <c r="EV73" s="254"/>
      <c r="EW73" s="254"/>
      <c r="EX73" s="254"/>
      <c r="EY73" s="254"/>
      <c r="EZ73" s="254"/>
      <c r="FA73" s="254"/>
      <c r="FB73" s="254"/>
      <c r="FC73" s="254"/>
      <c r="FD73" s="254"/>
      <c r="FE73" s="254"/>
      <c r="FF73" s="254"/>
      <c r="FG73" s="254"/>
      <c r="FH73" s="254"/>
      <c r="FI73" s="254"/>
      <c r="FJ73" s="254"/>
      <c r="FK73" s="254"/>
      <c r="FL73" s="254"/>
      <c r="FM73" s="254"/>
      <c r="FN73" s="254"/>
      <c r="FO73" s="254"/>
      <c r="FP73" s="254"/>
      <c r="FQ73" s="254"/>
      <c r="FR73" s="254"/>
      <c r="FS73" s="254"/>
      <c r="FT73" s="254"/>
      <c r="FU73" s="254"/>
      <c r="FV73" s="254"/>
      <c r="FW73" s="254"/>
      <c r="FX73" s="254"/>
      <c r="FY73" s="254"/>
      <c r="FZ73" s="254"/>
      <c r="GA73" s="254"/>
      <c r="GB73" s="254"/>
      <c r="GC73" s="254"/>
      <c r="GD73" s="254"/>
      <c r="GE73" s="254"/>
      <c r="GF73" s="254"/>
      <c r="GG73" s="254"/>
      <c r="GH73" s="254"/>
      <c r="GI73" s="254"/>
      <c r="GJ73" s="254"/>
      <c r="GK73" s="254"/>
      <c r="GL73" s="254"/>
      <c r="GM73" s="254"/>
      <c r="GN73" s="254"/>
      <c r="GO73" s="254"/>
      <c r="GP73" s="254"/>
      <c r="GQ73" s="254"/>
      <c r="GR73" s="254"/>
      <c r="GS73" s="254"/>
      <c r="GT73" s="254"/>
      <c r="GU73" s="254"/>
      <c r="GV73" s="254"/>
      <c r="GW73" s="254"/>
      <c r="GX73" s="254"/>
      <c r="GY73" s="254"/>
      <c r="GZ73" s="254"/>
      <c r="HA73" s="254"/>
      <c r="HB73" s="254"/>
      <c r="HC73" s="254"/>
      <c r="HD73" s="254"/>
      <c r="HE73" s="254"/>
      <c r="HF73" s="254"/>
      <c r="HG73" s="254"/>
      <c r="HH73" s="254"/>
      <c r="HI73" s="254"/>
      <c r="HJ73" s="254"/>
      <c r="HK73" s="254"/>
      <c r="HL73" s="254"/>
      <c r="HM73" s="254"/>
      <c r="HN73" s="254"/>
      <c r="HO73" s="254"/>
      <c r="HP73" s="254"/>
      <c r="HQ73" s="254"/>
      <c r="HR73" s="254"/>
      <c r="HS73" s="254"/>
      <c r="HT73" s="254"/>
      <c r="HU73" s="254"/>
      <c r="HV73" s="254"/>
      <c r="HW73" s="254"/>
      <c r="HX73" s="254"/>
      <c r="HY73" s="254"/>
      <c r="HZ73" s="254"/>
      <c r="IA73" s="254"/>
      <c r="IB73" s="254"/>
      <c r="IC73" s="254"/>
      <c r="ID73" s="254"/>
      <c r="IE73" s="254"/>
      <c r="IF73" s="254"/>
      <c r="IG73" s="254"/>
      <c r="IH73" s="254"/>
      <c r="II73" s="254"/>
      <c r="IJ73" s="254"/>
      <c r="IK73" s="254"/>
      <c r="IL73" s="254"/>
      <c r="IM73" s="254"/>
      <c r="IN73" s="254"/>
      <c r="IO73" s="254"/>
      <c r="IP73" s="254"/>
      <c r="IQ73" s="254"/>
      <c r="IR73" s="254"/>
      <c r="IS73" s="254"/>
      <c r="IT73" s="254"/>
    </row>
    <row r="74" s="11" customFormat="true" customHeight="true" spans="1:254">
      <c r="A74" s="157"/>
      <c r="B74" s="64"/>
      <c r="C74" s="158"/>
      <c r="D74" s="64"/>
      <c r="E74" s="183"/>
      <c r="F74" s="104" t="s">
        <v>151</v>
      </c>
      <c r="G74" s="186">
        <v>92700</v>
      </c>
      <c r="H74" s="186">
        <v>50500</v>
      </c>
      <c r="I74" s="226">
        <v>3900</v>
      </c>
      <c r="J74" s="120"/>
      <c r="K74" s="124"/>
      <c r="L74" s="223"/>
      <c r="M74" s="223"/>
      <c r="N74" s="223"/>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254"/>
      <c r="EU74" s="254"/>
      <c r="EV74" s="254"/>
      <c r="EW74" s="254"/>
      <c r="EX74" s="254"/>
      <c r="EY74" s="254"/>
      <c r="EZ74" s="254"/>
      <c r="FA74" s="254"/>
      <c r="FB74" s="254"/>
      <c r="FC74" s="254"/>
      <c r="FD74" s="254"/>
      <c r="FE74" s="254"/>
      <c r="FF74" s="254"/>
      <c r="FG74" s="254"/>
      <c r="FH74" s="254"/>
      <c r="FI74" s="254"/>
      <c r="FJ74" s="254"/>
      <c r="FK74" s="254"/>
      <c r="FL74" s="254"/>
      <c r="FM74" s="254"/>
      <c r="FN74" s="254"/>
      <c r="FO74" s="254"/>
      <c r="FP74" s="254"/>
      <c r="FQ74" s="254"/>
      <c r="FR74" s="254"/>
      <c r="FS74" s="254"/>
      <c r="FT74" s="254"/>
      <c r="FU74" s="254"/>
      <c r="FV74" s="254"/>
      <c r="FW74" s="254"/>
      <c r="FX74" s="254"/>
      <c r="FY74" s="254"/>
      <c r="FZ74" s="254"/>
      <c r="GA74" s="254"/>
      <c r="GB74" s="254"/>
      <c r="GC74" s="254"/>
      <c r="GD74" s="254"/>
      <c r="GE74" s="254"/>
      <c r="GF74" s="254"/>
      <c r="GG74" s="254"/>
      <c r="GH74" s="254"/>
      <c r="GI74" s="254"/>
      <c r="GJ74" s="254"/>
      <c r="GK74" s="254"/>
      <c r="GL74" s="254"/>
      <c r="GM74" s="254"/>
      <c r="GN74" s="254"/>
      <c r="GO74" s="254"/>
      <c r="GP74" s="254"/>
      <c r="GQ74" s="254"/>
      <c r="GR74" s="254"/>
      <c r="GS74" s="254"/>
      <c r="GT74" s="254"/>
      <c r="GU74" s="254"/>
      <c r="GV74" s="254"/>
      <c r="GW74" s="254"/>
      <c r="GX74" s="254"/>
      <c r="GY74" s="254"/>
      <c r="GZ74" s="254"/>
      <c r="HA74" s="254"/>
      <c r="HB74" s="254"/>
      <c r="HC74" s="254"/>
      <c r="HD74" s="254"/>
      <c r="HE74" s="254"/>
      <c r="HF74" s="254"/>
      <c r="HG74" s="254"/>
      <c r="HH74" s="254"/>
      <c r="HI74" s="254"/>
      <c r="HJ74" s="254"/>
      <c r="HK74" s="254"/>
      <c r="HL74" s="254"/>
      <c r="HM74" s="254"/>
      <c r="HN74" s="254"/>
      <c r="HO74" s="254"/>
      <c r="HP74" s="254"/>
      <c r="HQ74" s="254"/>
      <c r="HR74" s="254"/>
      <c r="HS74" s="254"/>
      <c r="HT74" s="254"/>
      <c r="HU74" s="254"/>
      <c r="HV74" s="254"/>
      <c r="HW74" s="254"/>
      <c r="HX74" s="254"/>
      <c r="HY74" s="254"/>
      <c r="HZ74" s="254"/>
      <c r="IA74" s="254"/>
      <c r="IB74" s="254"/>
      <c r="IC74" s="254"/>
      <c r="ID74" s="254"/>
      <c r="IE74" s="254"/>
      <c r="IF74" s="254"/>
      <c r="IG74" s="254"/>
      <c r="IH74" s="254"/>
      <c r="II74" s="254"/>
      <c r="IJ74" s="254"/>
      <c r="IK74" s="254"/>
      <c r="IL74" s="254"/>
      <c r="IM74" s="254"/>
      <c r="IN74" s="254"/>
      <c r="IO74" s="254"/>
      <c r="IP74" s="254"/>
      <c r="IQ74" s="254"/>
      <c r="IR74" s="254"/>
      <c r="IS74" s="254"/>
      <c r="IT74" s="254"/>
    </row>
    <row r="75" s="11" customFormat="true" customHeight="true" spans="1:254">
      <c r="A75" s="159">
        <v>65</v>
      </c>
      <c r="B75" s="64" t="s">
        <v>227</v>
      </c>
      <c r="C75" s="158" t="s">
        <v>153</v>
      </c>
      <c r="D75" s="64" t="s">
        <v>228</v>
      </c>
      <c r="E75" s="183" t="s">
        <v>200</v>
      </c>
      <c r="F75" s="102"/>
      <c r="G75" s="184">
        <v>76455</v>
      </c>
      <c r="H75" s="184">
        <v>46760</v>
      </c>
      <c r="I75" s="222">
        <f>SUM(I76:I78)</f>
        <v>18900</v>
      </c>
      <c r="J75" s="227" t="s">
        <v>229</v>
      </c>
      <c r="K75" s="228" t="s">
        <v>226</v>
      </c>
      <c r="L75" s="223"/>
      <c r="M75" s="223"/>
      <c r="N75" s="223"/>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54"/>
      <c r="CW75" s="254"/>
      <c r="CX75" s="254"/>
      <c r="CY75" s="254"/>
      <c r="CZ75" s="254"/>
      <c r="DA75" s="254"/>
      <c r="DB75" s="254"/>
      <c r="DC75" s="254"/>
      <c r="DD75" s="254"/>
      <c r="DE75" s="254"/>
      <c r="DF75" s="254"/>
      <c r="DG75" s="254"/>
      <c r="DH75" s="254"/>
      <c r="DI75" s="254"/>
      <c r="DJ75" s="254"/>
      <c r="DK75" s="254"/>
      <c r="DL75" s="254"/>
      <c r="DM75" s="254"/>
      <c r="DN75" s="254"/>
      <c r="DO75" s="254"/>
      <c r="DP75" s="254"/>
      <c r="DQ75" s="254"/>
      <c r="DR75" s="254"/>
      <c r="DS75" s="254"/>
      <c r="DT75" s="254"/>
      <c r="DU75" s="254"/>
      <c r="DV75" s="254"/>
      <c r="DW75" s="254"/>
      <c r="DX75" s="254"/>
      <c r="DY75" s="254"/>
      <c r="DZ75" s="254"/>
      <c r="EA75" s="254"/>
      <c r="EB75" s="254"/>
      <c r="EC75" s="254"/>
      <c r="ED75" s="254"/>
      <c r="EE75" s="254"/>
      <c r="EF75" s="254"/>
      <c r="EG75" s="254"/>
      <c r="EH75" s="254"/>
      <c r="EI75" s="254"/>
      <c r="EJ75" s="254"/>
      <c r="EK75" s="254"/>
      <c r="EL75" s="254"/>
      <c r="EM75" s="254"/>
      <c r="EN75" s="254"/>
      <c r="EO75" s="254"/>
      <c r="EP75" s="254"/>
      <c r="EQ75" s="254"/>
      <c r="ER75" s="254"/>
      <c r="ES75" s="254"/>
      <c r="ET75" s="254"/>
      <c r="EU75" s="254"/>
      <c r="EV75" s="254"/>
      <c r="EW75" s="254"/>
      <c r="EX75" s="254"/>
      <c r="EY75" s="254"/>
      <c r="EZ75" s="254"/>
      <c r="FA75" s="254"/>
      <c r="FB75" s="254"/>
      <c r="FC75" s="254"/>
      <c r="FD75" s="254"/>
      <c r="FE75" s="254"/>
      <c r="FF75" s="254"/>
      <c r="FG75" s="254"/>
      <c r="FH75" s="254"/>
      <c r="FI75" s="254"/>
      <c r="FJ75" s="254"/>
      <c r="FK75" s="254"/>
      <c r="FL75" s="254"/>
      <c r="FM75" s="254"/>
      <c r="FN75" s="254"/>
      <c r="FO75" s="254"/>
      <c r="FP75" s="254"/>
      <c r="FQ75" s="254"/>
      <c r="FR75" s="254"/>
      <c r="FS75" s="254"/>
      <c r="FT75" s="254"/>
      <c r="FU75" s="254"/>
      <c r="FV75" s="254"/>
      <c r="FW75" s="254"/>
      <c r="FX75" s="254"/>
      <c r="FY75" s="254"/>
      <c r="FZ75" s="254"/>
      <c r="GA75" s="254"/>
      <c r="GB75" s="254"/>
      <c r="GC75" s="254"/>
      <c r="GD75" s="254"/>
      <c r="GE75" s="254"/>
      <c r="GF75" s="254"/>
      <c r="GG75" s="254"/>
      <c r="GH75" s="254"/>
      <c r="GI75" s="254"/>
      <c r="GJ75" s="254"/>
      <c r="GK75" s="254"/>
      <c r="GL75" s="254"/>
      <c r="GM75" s="254"/>
      <c r="GN75" s="254"/>
      <c r="GO75" s="254"/>
      <c r="GP75" s="254"/>
      <c r="GQ75" s="254"/>
      <c r="GR75" s="254"/>
      <c r="GS75" s="254"/>
      <c r="GT75" s="254"/>
      <c r="GU75" s="254"/>
      <c r="GV75" s="254"/>
      <c r="GW75" s="254"/>
      <c r="GX75" s="254"/>
      <c r="GY75" s="254"/>
      <c r="GZ75" s="254"/>
      <c r="HA75" s="254"/>
      <c r="HB75" s="254"/>
      <c r="HC75" s="254"/>
      <c r="HD75" s="254"/>
      <c r="HE75" s="254"/>
      <c r="HF75" s="254"/>
      <c r="HG75" s="254"/>
      <c r="HH75" s="254"/>
      <c r="HI75" s="254"/>
      <c r="HJ75" s="254"/>
      <c r="HK75" s="254"/>
      <c r="HL75" s="254"/>
      <c r="HM75" s="254"/>
      <c r="HN75" s="254"/>
      <c r="HO75" s="254"/>
      <c r="HP75" s="254"/>
      <c r="HQ75" s="254"/>
      <c r="HR75" s="254"/>
      <c r="HS75" s="254"/>
      <c r="HT75" s="254"/>
      <c r="HU75" s="254"/>
      <c r="HV75" s="254"/>
      <c r="HW75" s="254"/>
      <c r="HX75" s="254"/>
      <c r="HY75" s="254"/>
      <c r="HZ75" s="254"/>
      <c r="IA75" s="254"/>
      <c r="IB75" s="254"/>
      <c r="IC75" s="254"/>
      <c r="ID75" s="254"/>
      <c r="IE75" s="254"/>
      <c r="IF75" s="254"/>
      <c r="IG75" s="254"/>
      <c r="IH75" s="254"/>
      <c r="II75" s="254"/>
      <c r="IJ75" s="254"/>
      <c r="IK75" s="254"/>
      <c r="IL75" s="254"/>
      <c r="IM75" s="254"/>
      <c r="IN75" s="254"/>
      <c r="IO75" s="254"/>
      <c r="IP75" s="254"/>
      <c r="IQ75" s="254"/>
      <c r="IR75" s="254"/>
      <c r="IS75" s="254"/>
      <c r="IT75" s="254"/>
    </row>
    <row r="76" s="11" customFormat="true" customHeight="true" spans="1:254">
      <c r="A76" s="159"/>
      <c r="B76" s="64"/>
      <c r="C76" s="158"/>
      <c r="D76" s="64"/>
      <c r="E76" s="183"/>
      <c r="F76" s="103" t="s">
        <v>163</v>
      </c>
      <c r="G76" s="185">
        <v>11536</v>
      </c>
      <c r="H76" s="185">
        <v>8536</v>
      </c>
      <c r="I76" s="224">
        <v>3000</v>
      </c>
      <c r="J76" s="229"/>
      <c r="K76" s="228"/>
      <c r="L76" s="223"/>
      <c r="M76" s="223"/>
      <c r="N76" s="223"/>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c r="CP76" s="254"/>
      <c r="CQ76" s="254"/>
      <c r="CR76" s="254"/>
      <c r="CS76" s="254"/>
      <c r="CT76" s="254"/>
      <c r="CU76" s="254"/>
      <c r="CV76" s="254"/>
      <c r="CW76" s="254"/>
      <c r="CX76" s="254"/>
      <c r="CY76" s="254"/>
      <c r="CZ76" s="254"/>
      <c r="DA76" s="254"/>
      <c r="DB76" s="254"/>
      <c r="DC76" s="254"/>
      <c r="DD76" s="254"/>
      <c r="DE76" s="254"/>
      <c r="DF76" s="254"/>
      <c r="DG76" s="254"/>
      <c r="DH76" s="254"/>
      <c r="DI76" s="254"/>
      <c r="DJ76" s="254"/>
      <c r="DK76" s="254"/>
      <c r="DL76" s="254"/>
      <c r="DM76" s="254"/>
      <c r="DN76" s="254"/>
      <c r="DO76" s="254"/>
      <c r="DP76" s="254"/>
      <c r="DQ76" s="254"/>
      <c r="DR76" s="254"/>
      <c r="DS76" s="254"/>
      <c r="DT76" s="254"/>
      <c r="DU76" s="254"/>
      <c r="DV76" s="254"/>
      <c r="DW76" s="254"/>
      <c r="DX76" s="254"/>
      <c r="DY76" s="254"/>
      <c r="DZ76" s="254"/>
      <c r="EA76" s="254"/>
      <c r="EB76" s="254"/>
      <c r="EC76" s="254"/>
      <c r="ED76" s="254"/>
      <c r="EE76" s="254"/>
      <c r="EF76" s="254"/>
      <c r="EG76" s="254"/>
      <c r="EH76" s="254"/>
      <c r="EI76" s="254"/>
      <c r="EJ76" s="254"/>
      <c r="EK76" s="254"/>
      <c r="EL76" s="254"/>
      <c r="EM76" s="254"/>
      <c r="EN76" s="254"/>
      <c r="EO76" s="254"/>
      <c r="EP76" s="254"/>
      <c r="EQ76" s="254"/>
      <c r="ER76" s="254"/>
      <c r="ES76" s="254"/>
      <c r="ET76" s="254"/>
      <c r="EU76" s="254"/>
      <c r="EV76" s="254"/>
      <c r="EW76" s="254"/>
      <c r="EX76" s="254"/>
      <c r="EY76" s="254"/>
      <c r="EZ76" s="254"/>
      <c r="FA76" s="254"/>
      <c r="FB76" s="254"/>
      <c r="FC76" s="254"/>
      <c r="FD76" s="254"/>
      <c r="FE76" s="254"/>
      <c r="FF76" s="254"/>
      <c r="FG76" s="254"/>
      <c r="FH76" s="254"/>
      <c r="FI76" s="254"/>
      <c r="FJ76" s="254"/>
      <c r="FK76" s="254"/>
      <c r="FL76" s="254"/>
      <c r="FM76" s="254"/>
      <c r="FN76" s="254"/>
      <c r="FO76" s="254"/>
      <c r="FP76" s="254"/>
      <c r="FQ76" s="254"/>
      <c r="FR76" s="254"/>
      <c r="FS76" s="254"/>
      <c r="FT76" s="254"/>
      <c r="FU76" s="254"/>
      <c r="FV76" s="254"/>
      <c r="FW76" s="254"/>
      <c r="FX76" s="254"/>
      <c r="FY76" s="254"/>
      <c r="FZ76" s="254"/>
      <c r="GA76" s="254"/>
      <c r="GB76" s="254"/>
      <c r="GC76" s="254"/>
      <c r="GD76" s="254"/>
      <c r="GE76" s="254"/>
      <c r="GF76" s="254"/>
      <c r="GG76" s="254"/>
      <c r="GH76" s="254"/>
      <c r="GI76" s="254"/>
      <c r="GJ76" s="254"/>
      <c r="GK76" s="254"/>
      <c r="GL76" s="254"/>
      <c r="GM76" s="254"/>
      <c r="GN76" s="254"/>
      <c r="GO76" s="254"/>
      <c r="GP76" s="254"/>
      <c r="GQ76" s="254"/>
      <c r="GR76" s="254"/>
      <c r="GS76" s="254"/>
      <c r="GT76" s="254"/>
      <c r="GU76" s="254"/>
      <c r="GV76" s="254"/>
      <c r="GW76" s="254"/>
      <c r="GX76" s="254"/>
      <c r="GY76" s="254"/>
      <c r="GZ76" s="254"/>
      <c r="HA76" s="254"/>
      <c r="HB76" s="254"/>
      <c r="HC76" s="254"/>
      <c r="HD76" s="254"/>
      <c r="HE76" s="254"/>
      <c r="HF76" s="254"/>
      <c r="HG76" s="254"/>
      <c r="HH76" s="254"/>
      <c r="HI76" s="254"/>
      <c r="HJ76" s="254"/>
      <c r="HK76" s="254"/>
      <c r="HL76" s="254"/>
      <c r="HM76" s="254"/>
      <c r="HN76" s="254"/>
      <c r="HO76" s="254"/>
      <c r="HP76" s="254"/>
      <c r="HQ76" s="254"/>
      <c r="HR76" s="254"/>
      <c r="HS76" s="254"/>
      <c r="HT76" s="254"/>
      <c r="HU76" s="254"/>
      <c r="HV76" s="254"/>
      <c r="HW76" s="254"/>
      <c r="HX76" s="254"/>
      <c r="HY76" s="254"/>
      <c r="HZ76" s="254"/>
      <c r="IA76" s="254"/>
      <c r="IB76" s="254"/>
      <c r="IC76" s="254"/>
      <c r="ID76" s="254"/>
      <c r="IE76" s="254"/>
      <c r="IF76" s="254"/>
      <c r="IG76" s="254"/>
      <c r="IH76" s="254"/>
      <c r="II76" s="254"/>
      <c r="IJ76" s="254"/>
      <c r="IK76" s="254"/>
      <c r="IL76" s="254"/>
      <c r="IM76" s="254"/>
      <c r="IN76" s="254"/>
      <c r="IO76" s="254"/>
      <c r="IP76" s="254"/>
      <c r="IQ76" s="254"/>
      <c r="IR76" s="254"/>
      <c r="IS76" s="254"/>
      <c r="IT76" s="254"/>
    </row>
    <row r="77" s="11" customFormat="true" customHeight="true" spans="1:254">
      <c r="A77" s="159"/>
      <c r="B77" s="64"/>
      <c r="C77" s="158"/>
      <c r="D77" s="64"/>
      <c r="E77" s="183"/>
      <c r="F77" s="103" t="s">
        <v>149</v>
      </c>
      <c r="G77" s="187">
        <v>43000</v>
      </c>
      <c r="H77" s="185">
        <v>22205</v>
      </c>
      <c r="I77" s="225">
        <v>10000</v>
      </c>
      <c r="J77" s="229"/>
      <c r="K77" s="228"/>
      <c r="L77" s="223"/>
      <c r="M77" s="223"/>
      <c r="N77" s="223"/>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4"/>
      <c r="CP77" s="254"/>
      <c r="CQ77" s="254"/>
      <c r="CR77" s="254"/>
      <c r="CS77" s="254"/>
      <c r="CT77" s="254"/>
      <c r="CU77" s="254"/>
      <c r="CV77" s="254"/>
      <c r="CW77" s="254"/>
      <c r="CX77" s="254"/>
      <c r="CY77" s="254"/>
      <c r="CZ77" s="254"/>
      <c r="DA77" s="254"/>
      <c r="DB77" s="254"/>
      <c r="DC77" s="254"/>
      <c r="DD77" s="254"/>
      <c r="DE77" s="254"/>
      <c r="DF77" s="254"/>
      <c r="DG77" s="254"/>
      <c r="DH77" s="254"/>
      <c r="DI77" s="254"/>
      <c r="DJ77" s="254"/>
      <c r="DK77" s="254"/>
      <c r="DL77" s="254"/>
      <c r="DM77" s="254"/>
      <c r="DN77" s="254"/>
      <c r="DO77" s="254"/>
      <c r="DP77" s="254"/>
      <c r="DQ77" s="254"/>
      <c r="DR77" s="254"/>
      <c r="DS77" s="254"/>
      <c r="DT77" s="254"/>
      <c r="DU77" s="254"/>
      <c r="DV77" s="254"/>
      <c r="DW77" s="254"/>
      <c r="DX77" s="254"/>
      <c r="DY77" s="254"/>
      <c r="DZ77" s="254"/>
      <c r="EA77" s="254"/>
      <c r="EB77" s="254"/>
      <c r="EC77" s="254"/>
      <c r="ED77" s="254"/>
      <c r="EE77" s="254"/>
      <c r="EF77" s="254"/>
      <c r="EG77" s="254"/>
      <c r="EH77" s="254"/>
      <c r="EI77" s="254"/>
      <c r="EJ77" s="254"/>
      <c r="EK77" s="254"/>
      <c r="EL77" s="254"/>
      <c r="EM77" s="254"/>
      <c r="EN77" s="254"/>
      <c r="EO77" s="254"/>
      <c r="EP77" s="254"/>
      <c r="EQ77" s="254"/>
      <c r="ER77" s="254"/>
      <c r="ES77" s="254"/>
      <c r="ET77" s="254"/>
      <c r="EU77" s="254"/>
      <c r="EV77" s="254"/>
      <c r="EW77" s="254"/>
      <c r="EX77" s="254"/>
      <c r="EY77" s="254"/>
      <c r="EZ77" s="254"/>
      <c r="FA77" s="254"/>
      <c r="FB77" s="254"/>
      <c r="FC77" s="254"/>
      <c r="FD77" s="254"/>
      <c r="FE77" s="254"/>
      <c r="FF77" s="254"/>
      <c r="FG77" s="254"/>
      <c r="FH77" s="254"/>
      <c r="FI77" s="254"/>
      <c r="FJ77" s="254"/>
      <c r="FK77" s="254"/>
      <c r="FL77" s="254"/>
      <c r="FM77" s="254"/>
      <c r="FN77" s="254"/>
      <c r="FO77" s="254"/>
      <c r="FP77" s="254"/>
      <c r="FQ77" s="254"/>
      <c r="FR77" s="254"/>
      <c r="FS77" s="254"/>
      <c r="FT77" s="254"/>
      <c r="FU77" s="254"/>
      <c r="FV77" s="254"/>
      <c r="FW77" s="254"/>
      <c r="FX77" s="254"/>
      <c r="FY77" s="254"/>
      <c r="FZ77" s="254"/>
      <c r="GA77" s="254"/>
      <c r="GB77" s="254"/>
      <c r="GC77" s="254"/>
      <c r="GD77" s="254"/>
      <c r="GE77" s="254"/>
      <c r="GF77" s="254"/>
      <c r="GG77" s="254"/>
      <c r="GH77" s="254"/>
      <c r="GI77" s="254"/>
      <c r="GJ77" s="254"/>
      <c r="GK77" s="254"/>
      <c r="GL77" s="254"/>
      <c r="GM77" s="254"/>
      <c r="GN77" s="254"/>
      <c r="GO77" s="254"/>
      <c r="GP77" s="254"/>
      <c r="GQ77" s="254"/>
      <c r="GR77" s="254"/>
      <c r="GS77" s="254"/>
      <c r="GT77" s="254"/>
      <c r="GU77" s="254"/>
      <c r="GV77" s="254"/>
      <c r="GW77" s="254"/>
      <c r="GX77" s="254"/>
      <c r="GY77" s="254"/>
      <c r="GZ77" s="254"/>
      <c r="HA77" s="254"/>
      <c r="HB77" s="254"/>
      <c r="HC77" s="254"/>
      <c r="HD77" s="254"/>
      <c r="HE77" s="254"/>
      <c r="HF77" s="254"/>
      <c r="HG77" s="254"/>
      <c r="HH77" s="254"/>
      <c r="HI77" s="254"/>
      <c r="HJ77" s="254"/>
      <c r="HK77" s="254"/>
      <c r="HL77" s="254"/>
      <c r="HM77" s="254"/>
      <c r="HN77" s="254"/>
      <c r="HO77" s="254"/>
      <c r="HP77" s="254"/>
      <c r="HQ77" s="254"/>
      <c r="HR77" s="254"/>
      <c r="HS77" s="254"/>
      <c r="HT77" s="254"/>
      <c r="HU77" s="254"/>
      <c r="HV77" s="254"/>
      <c r="HW77" s="254"/>
      <c r="HX77" s="254"/>
      <c r="HY77" s="254"/>
      <c r="HZ77" s="254"/>
      <c r="IA77" s="254"/>
      <c r="IB77" s="254"/>
      <c r="IC77" s="254"/>
      <c r="ID77" s="254"/>
      <c r="IE77" s="254"/>
      <c r="IF77" s="254"/>
      <c r="IG77" s="254"/>
      <c r="IH77" s="254"/>
      <c r="II77" s="254"/>
      <c r="IJ77" s="254"/>
      <c r="IK77" s="254"/>
      <c r="IL77" s="254"/>
      <c r="IM77" s="254"/>
      <c r="IN77" s="254"/>
      <c r="IO77" s="254"/>
      <c r="IP77" s="254"/>
      <c r="IQ77" s="254"/>
      <c r="IR77" s="254"/>
      <c r="IS77" s="254"/>
      <c r="IT77" s="254"/>
    </row>
    <row r="78" s="11" customFormat="true" customHeight="true" spans="1:254">
      <c r="A78" s="159"/>
      <c r="B78" s="64"/>
      <c r="C78" s="158"/>
      <c r="D78" s="64"/>
      <c r="E78" s="183"/>
      <c r="F78" s="104" t="s">
        <v>151</v>
      </c>
      <c r="G78" s="186">
        <v>21919</v>
      </c>
      <c r="H78" s="186">
        <v>16019</v>
      </c>
      <c r="I78" s="226">
        <v>5900</v>
      </c>
      <c r="J78" s="230"/>
      <c r="K78" s="228"/>
      <c r="L78" s="223"/>
      <c r="M78" s="223"/>
      <c r="N78" s="223"/>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4"/>
      <c r="CP78" s="254"/>
      <c r="CQ78" s="254"/>
      <c r="CR78" s="254"/>
      <c r="CS78" s="254"/>
      <c r="CT78" s="254"/>
      <c r="CU78" s="254"/>
      <c r="CV78" s="254"/>
      <c r="CW78" s="254"/>
      <c r="CX78" s="254"/>
      <c r="CY78" s="254"/>
      <c r="CZ78" s="254"/>
      <c r="DA78" s="254"/>
      <c r="DB78" s="254"/>
      <c r="DC78" s="254"/>
      <c r="DD78" s="254"/>
      <c r="DE78" s="254"/>
      <c r="DF78" s="254"/>
      <c r="DG78" s="254"/>
      <c r="DH78" s="254"/>
      <c r="DI78" s="254"/>
      <c r="DJ78" s="254"/>
      <c r="DK78" s="254"/>
      <c r="DL78" s="254"/>
      <c r="DM78" s="254"/>
      <c r="DN78" s="254"/>
      <c r="DO78" s="254"/>
      <c r="DP78" s="254"/>
      <c r="DQ78" s="254"/>
      <c r="DR78" s="254"/>
      <c r="DS78" s="254"/>
      <c r="DT78" s="254"/>
      <c r="DU78" s="254"/>
      <c r="DV78" s="254"/>
      <c r="DW78" s="254"/>
      <c r="DX78" s="254"/>
      <c r="DY78" s="254"/>
      <c r="DZ78" s="254"/>
      <c r="EA78" s="254"/>
      <c r="EB78" s="254"/>
      <c r="EC78" s="254"/>
      <c r="ED78" s="254"/>
      <c r="EE78" s="254"/>
      <c r="EF78" s="254"/>
      <c r="EG78" s="254"/>
      <c r="EH78" s="254"/>
      <c r="EI78" s="254"/>
      <c r="EJ78" s="254"/>
      <c r="EK78" s="254"/>
      <c r="EL78" s="254"/>
      <c r="EM78" s="254"/>
      <c r="EN78" s="254"/>
      <c r="EO78" s="254"/>
      <c r="EP78" s="254"/>
      <c r="EQ78" s="254"/>
      <c r="ER78" s="254"/>
      <c r="ES78" s="254"/>
      <c r="ET78" s="254"/>
      <c r="EU78" s="254"/>
      <c r="EV78" s="254"/>
      <c r="EW78" s="254"/>
      <c r="EX78" s="254"/>
      <c r="EY78" s="254"/>
      <c r="EZ78" s="254"/>
      <c r="FA78" s="254"/>
      <c r="FB78" s="254"/>
      <c r="FC78" s="254"/>
      <c r="FD78" s="254"/>
      <c r="FE78" s="254"/>
      <c r="FF78" s="254"/>
      <c r="FG78" s="254"/>
      <c r="FH78" s="254"/>
      <c r="FI78" s="254"/>
      <c r="FJ78" s="254"/>
      <c r="FK78" s="254"/>
      <c r="FL78" s="254"/>
      <c r="FM78" s="254"/>
      <c r="FN78" s="254"/>
      <c r="FO78" s="254"/>
      <c r="FP78" s="254"/>
      <c r="FQ78" s="254"/>
      <c r="FR78" s="254"/>
      <c r="FS78" s="254"/>
      <c r="FT78" s="254"/>
      <c r="FU78" s="254"/>
      <c r="FV78" s="254"/>
      <c r="FW78" s="254"/>
      <c r="FX78" s="254"/>
      <c r="FY78" s="254"/>
      <c r="FZ78" s="254"/>
      <c r="GA78" s="254"/>
      <c r="GB78" s="254"/>
      <c r="GC78" s="254"/>
      <c r="GD78" s="254"/>
      <c r="GE78" s="254"/>
      <c r="GF78" s="254"/>
      <c r="GG78" s="254"/>
      <c r="GH78" s="254"/>
      <c r="GI78" s="254"/>
      <c r="GJ78" s="254"/>
      <c r="GK78" s="254"/>
      <c r="GL78" s="254"/>
      <c r="GM78" s="254"/>
      <c r="GN78" s="254"/>
      <c r="GO78" s="254"/>
      <c r="GP78" s="254"/>
      <c r="GQ78" s="254"/>
      <c r="GR78" s="254"/>
      <c r="GS78" s="254"/>
      <c r="GT78" s="254"/>
      <c r="GU78" s="254"/>
      <c r="GV78" s="254"/>
      <c r="GW78" s="254"/>
      <c r="GX78" s="254"/>
      <c r="GY78" s="254"/>
      <c r="GZ78" s="254"/>
      <c r="HA78" s="254"/>
      <c r="HB78" s="254"/>
      <c r="HC78" s="254"/>
      <c r="HD78" s="254"/>
      <c r="HE78" s="254"/>
      <c r="HF78" s="254"/>
      <c r="HG78" s="254"/>
      <c r="HH78" s="254"/>
      <c r="HI78" s="254"/>
      <c r="HJ78" s="254"/>
      <c r="HK78" s="254"/>
      <c r="HL78" s="254"/>
      <c r="HM78" s="254"/>
      <c r="HN78" s="254"/>
      <c r="HO78" s="254"/>
      <c r="HP78" s="254"/>
      <c r="HQ78" s="254"/>
      <c r="HR78" s="254"/>
      <c r="HS78" s="254"/>
      <c r="HT78" s="254"/>
      <c r="HU78" s="254"/>
      <c r="HV78" s="254"/>
      <c r="HW78" s="254"/>
      <c r="HX78" s="254"/>
      <c r="HY78" s="254"/>
      <c r="HZ78" s="254"/>
      <c r="IA78" s="254"/>
      <c r="IB78" s="254"/>
      <c r="IC78" s="254"/>
      <c r="ID78" s="254"/>
      <c r="IE78" s="254"/>
      <c r="IF78" s="254"/>
      <c r="IG78" s="254"/>
      <c r="IH78" s="254"/>
      <c r="II78" s="254"/>
      <c r="IJ78" s="254"/>
      <c r="IK78" s="254"/>
      <c r="IL78" s="254"/>
      <c r="IM78" s="254"/>
      <c r="IN78" s="254"/>
      <c r="IO78" s="254"/>
      <c r="IP78" s="254"/>
      <c r="IQ78" s="254"/>
      <c r="IR78" s="254"/>
      <c r="IS78" s="254"/>
      <c r="IT78" s="254"/>
    </row>
    <row r="79" s="12" customFormat="true" ht="28" customHeight="true" spans="1:254">
      <c r="A79" s="47">
        <v>68</v>
      </c>
      <c r="B79" s="58" t="s">
        <v>230</v>
      </c>
      <c r="C79" s="59" t="s">
        <v>153</v>
      </c>
      <c r="D79" s="58" t="s">
        <v>231</v>
      </c>
      <c r="E79" s="105" t="s">
        <v>208</v>
      </c>
      <c r="F79" s="59"/>
      <c r="G79" s="81">
        <v>20329</v>
      </c>
      <c r="H79" s="81">
        <v>13360</v>
      </c>
      <c r="I79" s="81">
        <v>6969</v>
      </c>
      <c r="J79" s="231" t="s">
        <v>220</v>
      </c>
      <c r="K79" s="133" t="s">
        <v>232</v>
      </c>
      <c r="L79" s="212"/>
      <c r="M79" s="212"/>
      <c r="N79" s="212"/>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253"/>
      <c r="BW79" s="253"/>
      <c r="BX79" s="253"/>
      <c r="BY79" s="253"/>
      <c r="BZ79" s="253"/>
      <c r="CA79" s="253"/>
      <c r="CB79" s="253"/>
      <c r="CC79" s="253"/>
      <c r="CD79" s="253"/>
      <c r="CE79" s="253"/>
      <c r="CF79" s="253"/>
      <c r="CG79" s="253"/>
      <c r="CH79" s="253"/>
      <c r="CI79" s="253"/>
      <c r="CJ79" s="253"/>
      <c r="CK79" s="253"/>
      <c r="CL79" s="253"/>
      <c r="CM79" s="253"/>
      <c r="CN79" s="253"/>
      <c r="CO79" s="253"/>
      <c r="CP79" s="253"/>
      <c r="CQ79" s="253"/>
      <c r="CR79" s="253"/>
      <c r="CS79" s="253"/>
      <c r="CT79" s="253"/>
      <c r="CU79" s="253"/>
      <c r="CV79" s="253"/>
      <c r="CW79" s="253"/>
      <c r="CX79" s="253"/>
      <c r="CY79" s="253"/>
      <c r="CZ79" s="253"/>
      <c r="DA79" s="253"/>
      <c r="DB79" s="253"/>
      <c r="DC79" s="253"/>
      <c r="DD79" s="253"/>
      <c r="DE79" s="253"/>
      <c r="DF79" s="253"/>
      <c r="DG79" s="253"/>
      <c r="DH79" s="253"/>
      <c r="DI79" s="253"/>
      <c r="DJ79" s="253"/>
      <c r="DK79" s="253"/>
      <c r="DL79" s="253"/>
      <c r="DM79" s="253"/>
      <c r="DN79" s="253"/>
      <c r="DO79" s="253"/>
      <c r="DP79" s="253"/>
      <c r="DQ79" s="253"/>
      <c r="DR79" s="253"/>
      <c r="DS79" s="253"/>
      <c r="DT79" s="253"/>
      <c r="DU79" s="253"/>
      <c r="DV79" s="253"/>
      <c r="DW79" s="253"/>
      <c r="DX79" s="253"/>
      <c r="DY79" s="253"/>
      <c r="DZ79" s="253"/>
      <c r="EA79" s="253"/>
      <c r="EB79" s="253"/>
      <c r="EC79" s="253"/>
      <c r="ED79" s="253"/>
      <c r="EE79" s="253"/>
      <c r="EF79" s="253"/>
      <c r="EG79" s="253"/>
      <c r="EH79" s="253"/>
      <c r="EI79" s="253"/>
      <c r="EJ79" s="253"/>
      <c r="EK79" s="253"/>
      <c r="EL79" s="253"/>
      <c r="EM79" s="253"/>
      <c r="EN79" s="253"/>
      <c r="EO79" s="253"/>
      <c r="EP79" s="253"/>
      <c r="EQ79" s="253"/>
      <c r="ER79" s="253"/>
      <c r="ES79" s="253"/>
      <c r="ET79" s="253"/>
      <c r="EU79" s="253"/>
      <c r="EV79" s="253"/>
      <c r="EW79" s="253"/>
      <c r="EX79" s="253"/>
      <c r="EY79" s="253"/>
      <c r="EZ79" s="253"/>
      <c r="FA79" s="253"/>
      <c r="FB79" s="253"/>
      <c r="FC79" s="253"/>
      <c r="FD79" s="253"/>
      <c r="FE79" s="253"/>
      <c r="FF79" s="253"/>
      <c r="FG79" s="253"/>
      <c r="FH79" s="253"/>
      <c r="FI79" s="253"/>
      <c r="FJ79" s="253"/>
      <c r="FK79" s="253"/>
      <c r="FL79" s="253"/>
      <c r="FM79" s="253"/>
      <c r="FN79" s="253"/>
      <c r="FO79" s="253"/>
      <c r="FP79" s="253"/>
      <c r="FQ79" s="253"/>
      <c r="FR79" s="253"/>
      <c r="FS79" s="253"/>
      <c r="FT79" s="253"/>
      <c r="FU79" s="253"/>
      <c r="FV79" s="253"/>
      <c r="FW79" s="253"/>
      <c r="FX79" s="253"/>
      <c r="FY79" s="253"/>
      <c r="FZ79" s="253"/>
      <c r="GA79" s="253"/>
      <c r="GB79" s="253"/>
      <c r="GC79" s="253"/>
      <c r="GD79" s="253"/>
      <c r="GE79" s="253"/>
      <c r="GF79" s="253"/>
      <c r="GG79" s="253"/>
      <c r="GH79" s="253"/>
      <c r="GI79" s="253"/>
      <c r="GJ79" s="253"/>
      <c r="GK79" s="253"/>
      <c r="GL79" s="253"/>
      <c r="GM79" s="253"/>
      <c r="GN79" s="253"/>
      <c r="GO79" s="253"/>
      <c r="GP79" s="253"/>
      <c r="GQ79" s="253"/>
      <c r="GR79" s="253"/>
      <c r="GS79" s="253"/>
      <c r="GT79" s="253"/>
      <c r="GU79" s="253"/>
      <c r="GV79" s="253"/>
      <c r="GW79" s="253"/>
      <c r="GX79" s="253"/>
      <c r="GY79" s="253"/>
      <c r="GZ79" s="253"/>
      <c r="HA79" s="253"/>
      <c r="HB79" s="253"/>
      <c r="HC79" s="253"/>
      <c r="HD79" s="253"/>
      <c r="HE79" s="253"/>
      <c r="HF79" s="253"/>
      <c r="HG79" s="253"/>
      <c r="HH79" s="253"/>
      <c r="HI79" s="253"/>
      <c r="HJ79" s="253"/>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s="257"/>
      <c r="IO79" s="257"/>
      <c r="IP79" s="257"/>
      <c r="IQ79" s="253"/>
      <c r="IR79" s="253"/>
      <c r="IS79" s="253"/>
      <c r="IT79" s="253"/>
    </row>
    <row r="80" s="12" customFormat="true" ht="28" customHeight="true" spans="1:254">
      <c r="A80" s="50"/>
      <c r="B80" s="60"/>
      <c r="C80" s="61"/>
      <c r="D80" s="60"/>
      <c r="E80" s="106"/>
      <c r="F80" s="61" t="s">
        <v>163</v>
      </c>
      <c r="G80" s="84">
        <v>3600</v>
      </c>
      <c r="H80" s="84">
        <v>3600</v>
      </c>
      <c r="I80" s="84"/>
      <c r="J80" s="232"/>
      <c r="K80" s="134"/>
      <c r="L80" s="212"/>
      <c r="M80" s="212"/>
      <c r="N80" s="212"/>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253"/>
      <c r="BO80" s="253"/>
      <c r="BP80" s="253"/>
      <c r="BQ80" s="253"/>
      <c r="BR80" s="253"/>
      <c r="BS80" s="253"/>
      <c r="BT80" s="253"/>
      <c r="BU80" s="253"/>
      <c r="BV80" s="253"/>
      <c r="BW80" s="253"/>
      <c r="BX80" s="253"/>
      <c r="BY80" s="253"/>
      <c r="BZ80" s="253"/>
      <c r="CA80" s="253"/>
      <c r="CB80" s="253"/>
      <c r="CC80" s="253"/>
      <c r="CD80" s="253"/>
      <c r="CE80" s="253"/>
      <c r="CF80" s="253"/>
      <c r="CG80" s="253"/>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3"/>
      <c r="DJ80" s="253"/>
      <c r="DK80" s="253"/>
      <c r="DL80" s="253"/>
      <c r="DM80" s="253"/>
      <c r="DN80" s="253"/>
      <c r="DO80" s="253"/>
      <c r="DP80" s="253"/>
      <c r="DQ80" s="253"/>
      <c r="DR80" s="253"/>
      <c r="DS80" s="253"/>
      <c r="DT80" s="253"/>
      <c r="DU80" s="253"/>
      <c r="DV80" s="253"/>
      <c r="DW80" s="253"/>
      <c r="DX80" s="253"/>
      <c r="DY80" s="253"/>
      <c r="DZ80" s="253"/>
      <c r="EA80" s="253"/>
      <c r="EB80" s="253"/>
      <c r="EC80" s="253"/>
      <c r="ED80" s="253"/>
      <c r="EE80" s="253"/>
      <c r="EF80" s="253"/>
      <c r="EG80" s="253"/>
      <c r="EH80" s="253"/>
      <c r="EI80" s="253"/>
      <c r="EJ80" s="253"/>
      <c r="EK80" s="253"/>
      <c r="EL80" s="253"/>
      <c r="EM80" s="253"/>
      <c r="EN80" s="253"/>
      <c r="EO80" s="253"/>
      <c r="EP80" s="253"/>
      <c r="EQ80" s="253"/>
      <c r="ER80" s="253"/>
      <c r="ES80" s="253"/>
      <c r="ET80" s="253"/>
      <c r="EU80" s="253"/>
      <c r="EV80" s="253"/>
      <c r="EW80" s="253"/>
      <c r="EX80" s="253"/>
      <c r="EY80" s="253"/>
      <c r="EZ80" s="253"/>
      <c r="FA80" s="253"/>
      <c r="FB80" s="253"/>
      <c r="FC80" s="253"/>
      <c r="FD80" s="253"/>
      <c r="FE80" s="253"/>
      <c r="FF80" s="253"/>
      <c r="FG80" s="253"/>
      <c r="FH80" s="253"/>
      <c r="FI80" s="253"/>
      <c r="FJ80" s="253"/>
      <c r="FK80" s="253"/>
      <c r="FL80" s="253"/>
      <c r="FM80" s="253"/>
      <c r="FN80" s="253"/>
      <c r="FO80" s="253"/>
      <c r="FP80" s="253"/>
      <c r="FQ80" s="253"/>
      <c r="FR80" s="253"/>
      <c r="FS80" s="253"/>
      <c r="FT80" s="253"/>
      <c r="FU80" s="253"/>
      <c r="FV80" s="253"/>
      <c r="FW80" s="253"/>
      <c r="FX80" s="253"/>
      <c r="FY80" s="253"/>
      <c r="FZ80" s="253"/>
      <c r="GA80" s="253"/>
      <c r="GB80" s="253"/>
      <c r="GC80" s="253"/>
      <c r="GD80" s="253"/>
      <c r="GE80" s="253"/>
      <c r="GF80" s="253"/>
      <c r="GG80" s="253"/>
      <c r="GH80" s="253"/>
      <c r="GI80" s="253"/>
      <c r="GJ80" s="253"/>
      <c r="GK80" s="253"/>
      <c r="GL80" s="253"/>
      <c r="GM80" s="253"/>
      <c r="GN80" s="253"/>
      <c r="GO80" s="253"/>
      <c r="GP80" s="253"/>
      <c r="GQ80" s="253"/>
      <c r="GR80" s="253"/>
      <c r="GS80" s="253"/>
      <c r="GT80" s="253"/>
      <c r="GU80" s="253"/>
      <c r="GV80" s="253"/>
      <c r="GW80" s="253"/>
      <c r="GX80" s="253"/>
      <c r="GY80" s="253"/>
      <c r="GZ80" s="253"/>
      <c r="HA80" s="253"/>
      <c r="HB80" s="253"/>
      <c r="HC80" s="253"/>
      <c r="HD80" s="253"/>
      <c r="HE80" s="253"/>
      <c r="HF80" s="253"/>
      <c r="HG80" s="253"/>
      <c r="HH80" s="253"/>
      <c r="HI80" s="253"/>
      <c r="HJ80" s="253"/>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c r="IL80" s="257"/>
      <c r="IM80" s="257"/>
      <c r="IN80" s="257"/>
      <c r="IO80" s="257"/>
      <c r="IP80" s="257"/>
      <c r="IQ80" s="253"/>
      <c r="IR80" s="253"/>
      <c r="IS80" s="253"/>
      <c r="IT80" s="253"/>
    </row>
    <row r="81" s="12" customFormat="true" ht="28" customHeight="true" spans="1:254">
      <c r="A81" s="50"/>
      <c r="B81" s="60"/>
      <c r="C81" s="61"/>
      <c r="D81" s="60"/>
      <c r="E81" s="106"/>
      <c r="F81" s="61" t="s">
        <v>233</v>
      </c>
      <c r="G81" s="84">
        <v>3500</v>
      </c>
      <c r="H81" s="84"/>
      <c r="I81" s="84">
        <v>3500</v>
      </c>
      <c r="J81" s="232"/>
      <c r="K81" s="134"/>
      <c r="L81" s="212"/>
      <c r="M81" s="212"/>
      <c r="N81" s="212"/>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3"/>
      <c r="BL81" s="253"/>
      <c r="BM81" s="253"/>
      <c r="BN81" s="253"/>
      <c r="BO81" s="253"/>
      <c r="BP81" s="253"/>
      <c r="BQ81" s="253"/>
      <c r="BR81" s="253"/>
      <c r="BS81" s="253"/>
      <c r="BT81" s="253"/>
      <c r="BU81" s="253"/>
      <c r="BV81" s="253"/>
      <c r="BW81" s="253"/>
      <c r="BX81" s="253"/>
      <c r="BY81" s="253"/>
      <c r="BZ81" s="253"/>
      <c r="CA81" s="253"/>
      <c r="CB81" s="253"/>
      <c r="CC81" s="253"/>
      <c r="CD81" s="253"/>
      <c r="CE81" s="253"/>
      <c r="CF81" s="253"/>
      <c r="CG81" s="253"/>
      <c r="CH81" s="253"/>
      <c r="CI81" s="253"/>
      <c r="CJ81" s="253"/>
      <c r="CK81" s="253"/>
      <c r="CL81" s="253"/>
      <c r="CM81" s="253"/>
      <c r="CN81" s="253"/>
      <c r="CO81" s="253"/>
      <c r="CP81" s="253"/>
      <c r="CQ81" s="253"/>
      <c r="CR81" s="253"/>
      <c r="CS81" s="253"/>
      <c r="CT81" s="253"/>
      <c r="CU81" s="253"/>
      <c r="CV81" s="253"/>
      <c r="CW81" s="253"/>
      <c r="CX81" s="253"/>
      <c r="CY81" s="253"/>
      <c r="CZ81" s="253"/>
      <c r="DA81" s="253"/>
      <c r="DB81" s="253"/>
      <c r="DC81" s="253"/>
      <c r="DD81" s="253"/>
      <c r="DE81" s="253"/>
      <c r="DF81" s="253"/>
      <c r="DG81" s="253"/>
      <c r="DH81" s="253"/>
      <c r="DI81" s="253"/>
      <c r="DJ81" s="253"/>
      <c r="DK81" s="253"/>
      <c r="DL81" s="253"/>
      <c r="DM81" s="253"/>
      <c r="DN81" s="253"/>
      <c r="DO81" s="253"/>
      <c r="DP81" s="253"/>
      <c r="DQ81" s="253"/>
      <c r="DR81" s="253"/>
      <c r="DS81" s="253"/>
      <c r="DT81" s="253"/>
      <c r="DU81" s="253"/>
      <c r="DV81" s="253"/>
      <c r="DW81" s="253"/>
      <c r="DX81" s="253"/>
      <c r="DY81" s="253"/>
      <c r="DZ81" s="253"/>
      <c r="EA81" s="253"/>
      <c r="EB81" s="253"/>
      <c r="EC81" s="253"/>
      <c r="ED81" s="253"/>
      <c r="EE81" s="253"/>
      <c r="EF81" s="253"/>
      <c r="EG81" s="253"/>
      <c r="EH81" s="253"/>
      <c r="EI81" s="253"/>
      <c r="EJ81" s="253"/>
      <c r="EK81" s="253"/>
      <c r="EL81" s="253"/>
      <c r="EM81" s="253"/>
      <c r="EN81" s="253"/>
      <c r="EO81" s="253"/>
      <c r="EP81" s="253"/>
      <c r="EQ81" s="253"/>
      <c r="ER81" s="253"/>
      <c r="ES81" s="253"/>
      <c r="ET81" s="253"/>
      <c r="EU81" s="253"/>
      <c r="EV81" s="253"/>
      <c r="EW81" s="253"/>
      <c r="EX81" s="253"/>
      <c r="EY81" s="253"/>
      <c r="EZ81" s="253"/>
      <c r="FA81" s="253"/>
      <c r="FB81" s="253"/>
      <c r="FC81" s="253"/>
      <c r="FD81" s="253"/>
      <c r="FE81" s="253"/>
      <c r="FF81" s="253"/>
      <c r="FG81" s="253"/>
      <c r="FH81" s="253"/>
      <c r="FI81" s="253"/>
      <c r="FJ81" s="253"/>
      <c r="FK81" s="253"/>
      <c r="FL81" s="253"/>
      <c r="FM81" s="253"/>
      <c r="FN81" s="253"/>
      <c r="FO81" s="253"/>
      <c r="FP81" s="253"/>
      <c r="FQ81" s="253"/>
      <c r="FR81" s="253"/>
      <c r="FS81" s="253"/>
      <c r="FT81" s="253"/>
      <c r="FU81" s="253"/>
      <c r="FV81" s="253"/>
      <c r="FW81" s="253"/>
      <c r="FX81" s="253"/>
      <c r="FY81" s="253"/>
      <c r="FZ81" s="253"/>
      <c r="GA81" s="253"/>
      <c r="GB81" s="253"/>
      <c r="GC81" s="253"/>
      <c r="GD81" s="253"/>
      <c r="GE81" s="253"/>
      <c r="GF81" s="253"/>
      <c r="GG81" s="253"/>
      <c r="GH81" s="253"/>
      <c r="GI81" s="253"/>
      <c r="GJ81" s="253"/>
      <c r="GK81" s="253"/>
      <c r="GL81" s="253"/>
      <c r="GM81" s="253"/>
      <c r="GN81" s="253"/>
      <c r="GO81" s="253"/>
      <c r="GP81" s="253"/>
      <c r="GQ81" s="253"/>
      <c r="GR81" s="253"/>
      <c r="GS81" s="253"/>
      <c r="GT81" s="253"/>
      <c r="GU81" s="253"/>
      <c r="GV81" s="253"/>
      <c r="GW81" s="253"/>
      <c r="GX81" s="253"/>
      <c r="GY81" s="253"/>
      <c r="GZ81" s="253"/>
      <c r="HA81" s="253"/>
      <c r="HB81" s="253"/>
      <c r="HC81" s="253"/>
      <c r="HD81" s="253"/>
      <c r="HE81" s="253"/>
      <c r="HF81" s="253"/>
      <c r="HG81" s="253"/>
      <c r="HH81" s="253"/>
      <c r="HI81" s="253"/>
      <c r="HJ81" s="253"/>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c r="IL81" s="257"/>
      <c r="IM81" s="257"/>
      <c r="IN81" s="257"/>
      <c r="IO81" s="257"/>
      <c r="IP81" s="257"/>
      <c r="IQ81" s="253"/>
      <c r="IR81" s="253"/>
      <c r="IS81" s="253"/>
      <c r="IT81" s="253"/>
    </row>
    <row r="82" s="12" customFormat="true" ht="28" customHeight="true" spans="1:254">
      <c r="A82" s="53"/>
      <c r="B82" s="62"/>
      <c r="C82" s="63"/>
      <c r="D82" s="62"/>
      <c r="E82" s="107"/>
      <c r="F82" s="63" t="s">
        <v>234</v>
      </c>
      <c r="G82" s="87">
        <v>13229</v>
      </c>
      <c r="H82" s="87">
        <v>9760</v>
      </c>
      <c r="I82" s="87">
        <v>3469</v>
      </c>
      <c r="J82" s="233"/>
      <c r="K82" s="137"/>
      <c r="L82" s="212"/>
      <c r="M82" s="212"/>
      <c r="N82" s="212"/>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c r="DE82" s="253"/>
      <c r="DF82" s="253"/>
      <c r="DG82" s="253"/>
      <c r="DH82" s="253"/>
      <c r="DI82" s="253"/>
      <c r="DJ82" s="253"/>
      <c r="DK82" s="253"/>
      <c r="DL82" s="253"/>
      <c r="DM82" s="253"/>
      <c r="DN82" s="253"/>
      <c r="DO82" s="253"/>
      <c r="DP82" s="253"/>
      <c r="DQ82" s="253"/>
      <c r="DR82" s="253"/>
      <c r="DS82" s="253"/>
      <c r="DT82" s="253"/>
      <c r="DU82" s="253"/>
      <c r="DV82" s="253"/>
      <c r="DW82" s="253"/>
      <c r="DX82" s="253"/>
      <c r="DY82" s="253"/>
      <c r="DZ82" s="253"/>
      <c r="EA82" s="253"/>
      <c r="EB82" s="253"/>
      <c r="EC82" s="253"/>
      <c r="ED82" s="253"/>
      <c r="EE82" s="253"/>
      <c r="EF82" s="253"/>
      <c r="EG82" s="253"/>
      <c r="EH82" s="253"/>
      <c r="EI82" s="253"/>
      <c r="EJ82" s="253"/>
      <c r="EK82" s="253"/>
      <c r="EL82" s="253"/>
      <c r="EM82" s="253"/>
      <c r="EN82" s="253"/>
      <c r="EO82" s="253"/>
      <c r="EP82" s="253"/>
      <c r="EQ82" s="253"/>
      <c r="ER82" s="253"/>
      <c r="ES82" s="253"/>
      <c r="ET82" s="253"/>
      <c r="EU82" s="253"/>
      <c r="EV82" s="253"/>
      <c r="EW82" s="253"/>
      <c r="EX82" s="253"/>
      <c r="EY82" s="253"/>
      <c r="EZ82" s="253"/>
      <c r="FA82" s="253"/>
      <c r="FB82" s="253"/>
      <c r="FC82" s="253"/>
      <c r="FD82" s="253"/>
      <c r="FE82" s="253"/>
      <c r="FF82" s="253"/>
      <c r="FG82" s="253"/>
      <c r="FH82" s="253"/>
      <c r="FI82" s="253"/>
      <c r="FJ82" s="253"/>
      <c r="FK82" s="253"/>
      <c r="FL82" s="253"/>
      <c r="FM82" s="253"/>
      <c r="FN82" s="253"/>
      <c r="FO82" s="253"/>
      <c r="FP82" s="253"/>
      <c r="FQ82" s="253"/>
      <c r="FR82" s="253"/>
      <c r="FS82" s="253"/>
      <c r="FT82" s="253"/>
      <c r="FU82" s="253"/>
      <c r="FV82" s="253"/>
      <c r="FW82" s="253"/>
      <c r="FX82" s="253"/>
      <c r="FY82" s="253"/>
      <c r="FZ82" s="253"/>
      <c r="GA82" s="253"/>
      <c r="GB82" s="253"/>
      <c r="GC82" s="253"/>
      <c r="GD82" s="253"/>
      <c r="GE82" s="253"/>
      <c r="GF82" s="253"/>
      <c r="GG82" s="253"/>
      <c r="GH82" s="253"/>
      <c r="GI82" s="253"/>
      <c r="GJ82" s="253"/>
      <c r="GK82" s="253"/>
      <c r="GL82" s="253"/>
      <c r="GM82" s="253"/>
      <c r="GN82" s="253"/>
      <c r="GO82" s="253"/>
      <c r="GP82" s="253"/>
      <c r="GQ82" s="253"/>
      <c r="GR82" s="253"/>
      <c r="GS82" s="253"/>
      <c r="GT82" s="253"/>
      <c r="GU82" s="253"/>
      <c r="GV82" s="253"/>
      <c r="GW82" s="253"/>
      <c r="GX82" s="253"/>
      <c r="GY82" s="253"/>
      <c r="GZ82" s="253"/>
      <c r="HA82" s="253"/>
      <c r="HB82" s="253"/>
      <c r="HC82" s="253"/>
      <c r="HD82" s="253"/>
      <c r="HE82" s="253"/>
      <c r="HF82" s="253"/>
      <c r="HG82" s="253"/>
      <c r="HH82" s="253"/>
      <c r="HI82" s="253"/>
      <c r="HJ82" s="253"/>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c r="IQ82" s="253"/>
      <c r="IR82" s="253"/>
      <c r="IS82" s="253"/>
      <c r="IT82" s="253"/>
    </row>
    <row r="83" s="11" customFormat="true" ht="28" customHeight="true" spans="1:254">
      <c r="A83" s="160">
        <v>69</v>
      </c>
      <c r="B83" s="118" t="s">
        <v>235</v>
      </c>
      <c r="C83" s="161" t="s">
        <v>153</v>
      </c>
      <c r="D83" s="58" t="s">
        <v>236</v>
      </c>
      <c r="E83" s="188" t="s">
        <v>208</v>
      </c>
      <c r="F83" s="189"/>
      <c r="G83" s="81">
        <v>35892</v>
      </c>
      <c r="H83" s="81">
        <v>21000</v>
      </c>
      <c r="I83" s="81">
        <v>14892</v>
      </c>
      <c r="J83" s="118" t="s">
        <v>220</v>
      </c>
      <c r="K83" s="133" t="s">
        <v>237</v>
      </c>
      <c r="L83" s="212"/>
      <c r="M83" s="212"/>
      <c r="N83" s="21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254"/>
      <c r="HL83" s="254"/>
      <c r="HM83" s="254"/>
      <c r="HN83" s="254"/>
      <c r="HO83" s="254"/>
      <c r="HP83" s="254"/>
      <c r="HQ83" s="254"/>
      <c r="HR83" s="254"/>
      <c r="HS83" s="254"/>
      <c r="HT83" s="254"/>
      <c r="HU83" s="254"/>
      <c r="HV83" s="254"/>
      <c r="HW83" s="254"/>
      <c r="HX83" s="254"/>
      <c r="HY83" s="254"/>
      <c r="HZ83" s="254"/>
      <c r="IA83" s="254"/>
      <c r="IB83" s="254"/>
      <c r="IC83" s="254"/>
      <c r="ID83" s="254"/>
      <c r="IE83" s="254"/>
      <c r="IF83" s="254"/>
      <c r="IG83" s="254"/>
      <c r="IH83" s="254"/>
      <c r="II83" s="254"/>
      <c r="IJ83" s="254"/>
      <c r="IK83" s="254"/>
      <c r="IL83" s="254"/>
      <c r="IM83" s="254"/>
      <c r="IN83" s="254"/>
      <c r="IO83" s="254"/>
      <c r="IP83" s="254"/>
      <c r="IQ83" s="1"/>
      <c r="IR83" s="1"/>
      <c r="IS83" s="1"/>
      <c r="IT83" s="1"/>
    </row>
    <row r="84" s="11" customFormat="true" ht="28" customHeight="true" spans="1:254">
      <c r="A84" s="162"/>
      <c r="B84" s="122"/>
      <c r="C84" s="163"/>
      <c r="D84" s="60"/>
      <c r="E84" s="190"/>
      <c r="F84" s="103" t="s">
        <v>238</v>
      </c>
      <c r="G84" s="84">
        <v>3945</v>
      </c>
      <c r="H84" s="84">
        <v>3945</v>
      </c>
      <c r="I84" s="84"/>
      <c r="J84" s="122"/>
      <c r="K84" s="134"/>
      <c r="L84" s="212"/>
      <c r="M84" s="212"/>
      <c r="N84" s="21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254"/>
      <c r="HL84" s="254"/>
      <c r="HM84" s="254"/>
      <c r="HN84" s="254"/>
      <c r="HO84" s="254"/>
      <c r="HP84" s="254"/>
      <c r="HQ84" s="254"/>
      <c r="HR84" s="254"/>
      <c r="HS84" s="254"/>
      <c r="HT84" s="254"/>
      <c r="HU84" s="254"/>
      <c r="HV84" s="254"/>
      <c r="HW84" s="254"/>
      <c r="HX84" s="254"/>
      <c r="HY84" s="254"/>
      <c r="HZ84" s="254"/>
      <c r="IA84" s="254"/>
      <c r="IB84" s="254"/>
      <c r="IC84" s="254"/>
      <c r="ID84" s="254"/>
      <c r="IE84" s="254"/>
      <c r="IF84" s="254"/>
      <c r="IG84" s="254"/>
      <c r="IH84" s="254"/>
      <c r="II84" s="254"/>
      <c r="IJ84" s="254"/>
      <c r="IK84" s="254"/>
      <c r="IL84" s="254"/>
      <c r="IM84" s="254"/>
      <c r="IN84" s="254"/>
      <c r="IO84" s="254"/>
      <c r="IP84" s="254"/>
      <c r="IQ84" s="1"/>
      <c r="IR84" s="1"/>
      <c r="IS84" s="1"/>
      <c r="IT84" s="1"/>
    </row>
    <row r="85" s="11" customFormat="true" ht="28" customHeight="true" spans="1:254">
      <c r="A85" s="164"/>
      <c r="B85" s="120"/>
      <c r="C85" s="165"/>
      <c r="D85" s="62"/>
      <c r="E85" s="191"/>
      <c r="F85" s="104" t="s">
        <v>239</v>
      </c>
      <c r="G85" s="87">
        <f>G83-G84</f>
        <v>31947</v>
      </c>
      <c r="H85" s="87">
        <v>17055</v>
      </c>
      <c r="I85" s="87">
        <v>14892</v>
      </c>
      <c r="J85" s="120"/>
      <c r="K85" s="137"/>
      <c r="L85" s="212"/>
      <c r="M85" s="212"/>
      <c r="N85" s="21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254"/>
      <c r="HL85" s="254"/>
      <c r="HM85" s="254"/>
      <c r="HN85" s="254"/>
      <c r="HO85" s="254"/>
      <c r="HP85" s="254"/>
      <c r="HQ85" s="254"/>
      <c r="HR85" s="254"/>
      <c r="HS85" s="254"/>
      <c r="HT85" s="254"/>
      <c r="HU85" s="254"/>
      <c r="HV85" s="254"/>
      <c r="HW85" s="254"/>
      <c r="HX85" s="254"/>
      <c r="HY85" s="254"/>
      <c r="HZ85" s="254"/>
      <c r="IA85" s="254"/>
      <c r="IB85" s="254"/>
      <c r="IC85" s="254"/>
      <c r="ID85" s="254"/>
      <c r="IE85" s="254"/>
      <c r="IF85" s="254"/>
      <c r="IG85" s="254"/>
      <c r="IH85" s="254"/>
      <c r="II85" s="254"/>
      <c r="IJ85" s="254"/>
      <c r="IK85" s="254"/>
      <c r="IL85" s="254"/>
      <c r="IM85" s="254"/>
      <c r="IN85" s="254"/>
      <c r="IO85" s="254"/>
      <c r="IP85" s="254"/>
      <c r="IQ85" s="1"/>
      <c r="IR85" s="1"/>
      <c r="IS85" s="1"/>
      <c r="IT85" s="1"/>
    </row>
    <row r="86" s="11" customFormat="true" ht="28" customHeight="true" spans="1:254">
      <c r="A86" s="166">
        <v>70</v>
      </c>
      <c r="B86" s="44" t="s">
        <v>240</v>
      </c>
      <c r="C86" s="167" t="s">
        <v>153</v>
      </c>
      <c r="D86" s="44" t="s">
        <v>241</v>
      </c>
      <c r="E86" s="89" t="s">
        <v>139</v>
      </c>
      <c r="F86" s="192"/>
      <c r="G86" s="193">
        <v>39981</v>
      </c>
      <c r="H86" s="193">
        <v>2390</v>
      </c>
      <c r="I86" s="234">
        <v>15000</v>
      </c>
      <c r="J86" s="90" t="s">
        <v>242</v>
      </c>
      <c r="K86" s="235" t="s">
        <v>243</v>
      </c>
      <c r="L86" s="212"/>
      <c r="M86" s="212"/>
      <c r="N86" s="21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254"/>
      <c r="HL86" s="254"/>
      <c r="HM86" s="254"/>
      <c r="HN86" s="254"/>
      <c r="HO86" s="254"/>
      <c r="HP86" s="254"/>
      <c r="HQ86" s="254"/>
      <c r="HR86" s="254"/>
      <c r="HS86" s="254"/>
      <c r="HT86" s="254"/>
      <c r="HU86" s="254"/>
      <c r="HV86" s="254"/>
      <c r="HW86" s="254"/>
      <c r="HX86" s="254"/>
      <c r="HY86" s="254"/>
      <c r="HZ86" s="254"/>
      <c r="IA86" s="254"/>
      <c r="IB86" s="254"/>
      <c r="IC86" s="254"/>
      <c r="ID86" s="254"/>
      <c r="IE86" s="254"/>
      <c r="IF86" s="254"/>
      <c r="IG86" s="254"/>
      <c r="IH86" s="254"/>
      <c r="II86" s="254"/>
      <c r="IJ86" s="254"/>
      <c r="IK86" s="254"/>
      <c r="IL86" s="254"/>
      <c r="IM86" s="254"/>
      <c r="IN86" s="254"/>
      <c r="IO86" s="254"/>
      <c r="IP86" s="254"/>
      <c r="IQ86" s="1"/>
      <c r="IR86" s="1"/>
      <c r="IS86" s="1"/>
      <c r="IT86" s="1"/>
    </row>
    <row r="87" s="11" customFormat="true" ht="28" customHeight="true" spans="1:254">
      <c r="A87" s="166"/>
      <c r="B87" s="44"/>
      <c r="C87" s="167"/>
      <c r="D87" s="44"/>
      <c r="E87" s="89"/>
      <c r="F87" s="98" t="s">
        <v>244</v>
      </c>
      <c r="G87" s="138">
        <v>11994</v>
      </c>
      <c r="H87" s="138"/>
      <c r="I87" s="236">
        <v>2000</v>
      </c>
      <c r="J87" s="170"/>
      <c r="K87" s="237"/>
      <c r="L87" s="212"/>
      <c r="M87" s="212"/>
      <c r="N87" s="21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254"/>
      <c r="HL87" s="254"/>
      <c r="HM87" s="254"/>
      <c r="HN87" s="254"/>
      <c r="HO87" s="254"/>
      <c r="HP87" s="254"/>
      <c r="HQ87" s="254"/>
      <c r="HR87" s="254"/>
      <c r="HS87" s="254"/>
      <c r="HT87" s="254"/>
      <c r="HU87" s="254"/>
      <c r="HV87" s="254"/>
      <c r="HW87" s="254"/>
      <c r="HX87" s="254"/>
      <c r="HY87" s="254"/>
      <c r="HZ87" s="254"/>
      <c r="IA87" s="254"/>
      <c r="IB87" s="254"/>
      <c r="IC87" s="254"/>
      <c r="ID87" s="254"/>
      <c r="IE87" s="254"/>
      <c r="IF87" s="254"/>
      <c r="IG87" s="254"/>
      <c r="IH87" s="254"/>
      <c r="II87" s="254"/>
      <c r="IJ87" s="254"/>
      <c r="IK87" s="254"/>
      <c r="IL87" s="254"/>
      <c r="IM87" s="254"/>
      <c r="IN87" s="254"/>
      <c r="IO87" s="254"/>
      <c r="IP87" s="254"/>
      <c r="IQ87" s="1"/>
      <c r="IR87" s="1"/>
      <c r="IS87" s="1"/>
      <c r="IT87" s="1"/>
    </row>
    <row r="88" s="11" customFormat="true" ht="28" customHeight="true" spans="1:254">
      <c r="A88" s="166"/>
      <c r="B88" s="44"/>
      <c r="C88" s="167"/>
      <c r="D88" s="44"/>
      <c r="E88" s="89"/>
      <c r="F88" s="93" t="s">
        <v>149</v>
      </c>
      <c r="G88" s="194">
        <v>27987</v>
      </c>
      <c r="H88" s="194">
        <v>2390</v>
      </c>
      <c r="I88" s="238">
        <v>13000</v>
      </c>
      <c r="J88" s="172"/>
      <c r="K88" s="239"/>
      <c r="L88" s="212"/>
      <c r="M88" s="212"/>
      <c r="N88" s="21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254"/>
      <c r="HL88" s="254"/>
      <c r="HM88" s="254"/>
      <c r="HN88" s="254"/>
      <c r="HO88" s="254"/>
      <c r="HP88" s="254"/>
      <c r="HQ88" s="254"/>
      <c r="HR88" s="254"/>
      <c r="HS88" s="254"/>
      <c r="HT88" s="254"/>
      <c r="HU88" s="254"/>
      <c r="HV88" s="254"/>
      <c r="HW88" s="254"/>
      <c r="HX88" s="254"/>
      <c r="HY88" s="254"/>
      <c r="HZ88" s="254"/>
      <c r="IA88" s="254"/>
      <c r="IB88" s="254"/>
      <c r="IC88" s="254"/>
      <c r="ID88" s="254"/>
      <c r="IE88" s="254"/>
      <c r="IF88" s="254"/>
      <c r="IG88" s="254"/>
      <c r="IH88" s="254"/>
      <c r="II88" s="254"/>
      <c r="IJ88" s="254"/>
      <c r="IK88" s="254"/>
      <c r="IL88" s="254"/>
      <c r="IM88" s="254"/>
      <c r="IN88" s="254"/>
      <c r="IO88" s="254"/>
      <c r="IP88" s="254"/>
      <c r="IQ88" s="1"/>
      <c r="IR88" s="1"/>
      <c r="IS88" s="1"/>
      <c r="IT88" s="1"/>
    </row>
    <row r="89" s="13" customFormat="true" ht="28" customHeight="true" spans="1:254">
      <c r="A89" s="168">
        <v>75</v>
      </c>
      <c r="B89" s="90" t="s">
        <v>245</v>
      </c>
      <c r="C89" s="49" t="s">
        <v>143</v>
      </c>
      <c r="D89" s="48" t="s">
        <v>246</v>
      </c>
      <c r="E89" s="195" t="s">
        <v>145</v>
      </c>
      <c r="F89" s="196"/>
      <c r="G89" s="91">
        <v>20000</v>
      </c>
      <c r="H89" s="91"/>
      <c r="I89" s="240">
        <v>10000</v>
      </c>
      <c r="J89" s="241" t="s">
        <v>247</v>
      </c>
      <c r="K89" s="242" t="s">
        <v>248</v>
      </c>
      <c r="L89" s="243"/>
      <c r="M89" s="243"/>
      <c r="N89" s="243"/>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c r="CO89" s="255"/>
      <c r="CP89" s="255"/>
      <c r="CQ89" s="255"/>
      <c r="CR89" s="255"/>
      <c r="CS89" s="255"/>
      <c r="CT89" s="255"/>
      <c r="CU89" s="255"/>
      <c r="CV89" s="255"/>
      <c r="CW89" s="255"/>
      <c r="CX89" s="255"/>
      <c r="CY89" s="255"/>
      <c r="CZ89" s="255"/>
      <c r="DA89" s="255"/>
      <c r="DB89" s="255"/>
      <c r="DC89" s="255"/>
      <c r="DD89" s="255"/>
      <c r="DE89" s="255"/>
      <c r="DF89" s="255"/>
      <c r="DG89" s="255"/>
      <c r="DH89" s="255"/>
      <c r="DI89" s="255"/>
      <c r="DJ89" s="255"/>
      <c r="DK89" s="255"/>
      <c r="DL89" s="255"/>
      <c r="DM89" s="255"/>
      <c r="DN89" s="255"/>
      <c r="DO89" s="255"/>
      <c r="DP89" s="255"/>
      <c r="DQ89" s="255"/>
      <c r="DR89" s="255"/>
      <c r="DS89" s="255"/>
      <c r="DT89" s="255"/>
      <c r="DU89" s="255"/>
      <c r="DV89" s="255"/>
      <c r="DW89" s="255"/>
      <c r="DX89" s="255"/>
      <c r="DY89" s="255"/>
      <c r="DZ89" s="255"/>
      <c r="EA89" s="255"/>
      <c r="EB89" s="255"/>
      <c r="EC89" s="255"/>
      <c r="ED89" s="255"/>
      <c r="EE89" s="255"/>
      <c r="EF89" s="255"/>
      <c r="EG89" s="255"/>
      <c r="EH89" s="255"/>
      <c r="EI89" s="255"/>
      <c r="EJ89" s="255"/>
      <c r="EK89" s="255"/>
      <c r="EL89" s="255"/>
      <c r="EM89" s="255"/>
      <c r="EN89" s="255"/>
      <c r="EO89" s="255"/>
      <c r="EP89" s="255"/>
      <c r="EQ89" s="255"/>
      <c r="ER89" s="255"/>
      <c r="ES89" s="255"/>
      <c r="ET89" s="255"/>
      <c r="EU89" s="255"/>
      <c r="EV89" s="255"/>
      <c r="EW89" s="255"/>
      <c r="EX89" s="255"/>
      <c r="EY89" s="255"/>
      <c r="EZ89" s="255"/>
      <c r="FA89" s="255"/>
      <c r="FB89" s="255"/>
      <c r="FC89" s="255"/>
      <c r="FD89" s="255"/>
      <c r="FE89" s="255"/>
      <c r="FF89" s="255"/>
      <c r="FG89" s="255"/>
      <c r="FH89" s="255"/>
      <c r="FI89" s="255"/>
      <c r="FJ89" s="255"/>
      <c r="FK89" s="255"/>
      <c r="FL89" s="255"/>
      <c r="FM89" s="255"/>
      <c r="FN89" s="255"/>
      <c r="FO89" s="255"/>
      <c r="FP89" s="255"/>
      <c r="FQ89" s="255"/>
      <c r="FR89" s="255"/>
      <c r="FS89" s="255"/>
      <c r="FT89" s="255"/>
      <c r="FU89" s="255"/>
      <c r="FV89" s="255"/>
      <c r="FW89" s="255"/>
      <c r="FX89" s="255"/>
      <c r="FY89" s="255"/>
      <c r="FZ89" s="255"/>
      <c r="GA89" s="255"/>
      <c r="GB89" s="255"/>
      <c r="GC89" s="255"/>
      <c r="GD89" s="255"/>
      <c r="GE89" s="255"/>
      <c r="GF89" s="255"/>
      <c r="GG89" s="255"/>
      <c r="GH89" s="255"/>
      <c r="GI89" s="255"/>
      <c r="GJ89" s="255"/>
      <c r="GK89" s="255"/>
      <c r="GL89" s="255"/>
      <c r="GM89" s="255"/>
      <c r="GN89" s="255"/>
      <c r="GO89" s="255"/>
      <c r="GP89" s="255"/>
      <c r="GQ89" s="255"/>
      <c r="GR89" s="255"/>
      <c r="GS89" s="255"/>
      <c r="GT89" s="255"/>
      <c r="GU89" s="255"/>
      <c r="GV89" s="255"/>
      <c r="GW89" s="255"/>
      <c r="GX89" s="255"/>
      <c r="GY89" s="255"/>
      <c r="GZ89" s="255"/>
      <c r="HA89" s="255"/>
      <c r="HB89" s="255"/>
      <c r="HC89" s="255"/>
      <c r="HD89" s="255"/>
      <c r="HE89" s="255"/>
      <c r="HF89" s="255"/>
      <c r="HG89" s="255"/>
      <c r="HH89" s="255"/>
      <c r="HI89" s="255"/>
      <c r="HJ89" s="255"/>
      <c r="HK89" s="255"/>
      <c r="HL89" s="255"/>
      <c r="HM89" s="255"/>
      <c r="HN89" s="255"/>
      <c r="HO89" s="255"/>
      <c r="HP89" s="255"/>
      <c r="HQ89" s="255"/>
      <c r="HR89" s="255"/>
      <c r="HS89" s="255"/>
      <c r="HT89" s="255"/>
      <c r="HU89" s="255"/>
      <c r="HV89" s="255"/>
      <c r="HW89" s="255"/>
      <c r="HX89" s="255"/>
      <c r="HY89" s="255"/>
      <c r="HZ89" s="255"/>
      <c r="IA89" s="255"/>
      <c r="IB89" s="255"/>
      <c r="IC89" s="255"/>
      <c r="ID89" s="255"/>
      <c r="IE89" s="255"/>
      <c r="IF89" s="255"/>
      <c r="IG89" s="255"/>
      <c r="IH89" s="255"/>
      <c r="II89" s="255"/>
      <c r="IJ89" s="255"/>
      <c r="IK89" s="255"/>
      <c r="IL89" s="255"/>
      <c r="IM89" s="255"/>
      <c r="IN89" s="255"/>
      <c r="IO89" s="255"/>
      <c r="IP89" s="255"/>
      <c r="IQ89" s="255"/>
      <c r="IR89" s="255"/>
      <c r="IS89" s="255"/>
      <c r="IT89" s="255"/>
    </row>
    <row r="90" s="13" customFormat="true" ht="28" customHeight="true" spans="1:254">
      <c r="A90" s="169"/>
      <c r="B90" s="170"/>
      <c r="C90" s="52"/>
      <c r="D90" s="51"/>
      <c r="E90" s="197"/>
      <c r="F90" s="198" t="s">
        <v>163</v>
      </c>
      <c r="G90" s="138">
        <v>15000</v>
      </c>
      <c r="H90" s="138"/>
      <c r="I90" s="244">
        <v>7600</v>
      </c>
      <c r="J90" s="245"/>
      <c r="K90" s="246"/>
      <c r="L90" s="243"/>
      <c r="M90" s="243"/>
      <c r="N90" s="243"/>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c r="CP90" s="255"/>
      <c r="CQ90" s="255"/>
      <c r="CR90" s="255"/>
      <c r="CS90" s="255"/>
      <c r="CT90" s="255"/>
      <c r="CU90" s="255"/>
      <c r="CV90" s="255"/>
      <c r="CW90" s="255"/>
      <c r="CX90" s="255"/>
      <c r="CY90" s="255"/>
      <c r="CZ90" s="255"/>
      <c r="DA90" s="255"/>
      <c r="DB90" s="255"/>
      <c r="DC90" s="255"/>
      <c r="DD90" s="255"/>
      <c r="DE90" s="255"/>
      <c r="DF90" s="255"/>
      <c r="DG90" s="255"/>
      <c r="DH90" s="255"/>
      <c r="DI90" s="255"/>
      <c r="DJ90" s="255"/>
      <c r="DK90" s="255"/>
      <c r="DL90" s="255"/>
      <c r="DM90" s="255"/>
      <c r="DN90" s="255"/>
      <c r="DO90" s="255"/>
      <c r="DP90" s="255"/>
      <c r="DQ90" s="255"/>
      <c r="DR90" s="255"/>
      <c r="DS90" s="255"/>
      <c r="DT90" s="255"/>
      <c r="DU90" s="255"/>
      <c r="DV90" s="255"/>
      <c r="DW90" s="255"/>
      <c r="DX90" s="255"/>
      <c r="DY90" s="255"/>
      <c r="DZ90" s="255"/>
      <c r="EA90" s="255"/>
      <c r="EB90" s="255"/>
      <c r="EC90" s="255"/>
      <c r="ED90" s="255"/>
      <c r="EE90" s="255"/>
      <c r="EF90" s="255"/>
      <c r="EG90" s="255"/>
      <c r="EH90" s="255"/>
      <c r="EI90" s="255"/>
      <c r="EJ90" s="255"/>
      <c r="EK90" s="255"/>
      <c r="EL90" s="255"/>
      <c r="EM90" s="255"/>
      <c r="EN90" s="255"/>
      <c r="EO90" s="255"/>
      <c r="EP90" s="255"/>
      <c r="EQ90" s="255"/>
      <c r="ER90" s="255"/>
      <c r="ES90" s="255"/>
      <c r="ET90" s="255"/>
      <c r="EU90" s="255"/>
      <c r="EV90" s="255"/>
      <c r="EW90" s="255"/>
      <c r="EX90" s="255"/>
      <c r="EY90" s="255"/>
      <c r="EZ90" s="255"/>
      <c r="FA90" s="255"/>
      <c r="FB90" s="255"/>
      <c r="FC90" s="255"/>
      <c r="FD90" s="255"/>
      <c r="FE90" s="255"/>
      <c r="FF90" s="255"/>
      <c r="FG90" s="255"/>
      <c r="FH90" s="255"/>
      <c r="FI90" s="255"/>
      <c r="FJ90" s="255"/>
      <c r="FK90" s="255"/>
      <c r="FL90" s="255"/>
      <c r="FM90" s="255"/>
      <c r="FN90" s="255"/>
      <c r="FO90" s="255"/>
      <c r="FP90" s="255"/>
      <c r="FQ90" s="255"/>
      <c r="FR90" s="255"/>
      <c r="FS90" s="255"/>
      <c r="FT90" s="255"/>
      <c r="FU90" s="255"/>
      <c r="FV90" s="255"/>
      <c r="FW90" s="255"/>
      <c r="FX90" s="255"/>
      <c r="FY90" s="255"/>
      <c r="FZ90" s="255"/>
      <c r="GA90" s="255"/>
      <c r="GB90" s="255"/>
      <c r="GC90" s="255"/>
      <c r="GD90" s="255"/>
      <c r="GE90" s="255"/>
      <c r="GF90" s="255"/>
      <c r="GG90" s="255"/>
      <c r="GH90" s="255"/>
      <c r="GI90" s="255"/>
      <c r="GJ90" s="255"/>
      <c r="GK90" s="255"/>
      <c r="GL90" s="255"/>
      <c r="GM90" s="255"/>
      <c r="GN90" s="255"/>
      <c r="GO90" s="255"/>
      <c r="GP90" s="255"/>
      <c r="GQ90" s="255"/>
      <c r="GR90" s="255"/>
      <c r="GS90" s="255"/>
      <c r="GT90" s="255"/>
      <c r="GU90" s="255"/>
      <c r="GV90" s="255"/>
      <c r="GW90" s="255"/>
      <c r="GX90" s="255"/>
      <c r="GY90" s="255"/>
      <c r="GZ90" s="255"/>
      <c r="HA90" s="255"/>
      <c r="HB90" s="255"/>
      <c r="HC90" s="255"/>
      <c r="HD90" s="255"/>
      <c r="HE90" s="255"/>
      <c r="HF90" s="255"/>
      <c r="HG90" s="255"/>
      <c r="HH90" s="255"/>
      <c r="HI90" s="255"/>
      <c r="HJ90" s="255"/>
      <c r="HK90" s="255"/>
      <c r="HL90" s="255"/>
      <c r="HM90" s="255"/>
      <c r="HN90" s="255"/>
      <c r="HO90" s="255"/>
      <c r="HP90" s="255"/>
      <c r="HQ90" s="255"/>
      <c r="HR90" s="255"/>
      <c r="HS90" s="255"/>
      <c r="HT90" s="255"/>
      <c r="HU90" s="255"/>
      <c r="HV90" s="255"/>
      <c r="HW90" s="255"/>
      <c r="HX90" s="255"/>
      <c r="HY90" s="255"/>
      <c r="HZ90" s="255"/>
      <c r="IA90" s="255"/>
      <c r="IB90" s="255"/>
      <c r="IC90" s="255"/>
      <c r="ID90" s="255"/>
      <c r="IE90" s="255"/>
      <c r="IF90" s="255"/>
      <c r="IG90" s="255"/>
      <c r="IH90" s="255"/>
      <c r="II90" s="255"/>
      <c r="IJ90" s="255"/>
      <c r="IK90" s="255"/>
      <c r="IL90" s="255"/>
      <c r="IM90" s="255"/>
      <c r="IN90" s="255"/>
      <c r="IO90" s="255"/>
      <c r="IP90" s="255"/>
      <c r="IQ90" s="255"/>
      <c r="IR90" s="255"/>
      <c r="IS90" s="255"/>
      <c r="IT90" s="255"/>
    </row>
    <row r="91" s="13" customFormat="true" ht="28" customHeight="true" spans="1:254">
      <c r="A91" s="169"/>
      <c r="B91" s="170"/>
      <c r="C91" s="52"/>
      <c r="D91" s="51"/>
      <c r="E91" s="197"/>
      <c r="F91" s="198" t="s">
        <v>244</v>
      </c>
      <c r="G91" s="138">
        <v>3750</v>
      </c>
      <c r="H91" s="138"/>
      <c r="I91" s="244">
        <v>2000</v>
      </c>
      <c r="J91" s="245"/>
      <c r="K91" s="246"/>
      <c r="L91" s="243"/>
      <c r="M91" s="243"/>
      <c r="N91" s="243"/>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c r="CO91" s="255"/>
      <c r="CP91" s="255"/>
      <c r="CQ91" s="255"/>
      <c r="CR91" s="255"/>
      <c r="CS91" s="255"/>
      <c r="CT91" s="255"/>
      <c r="CU91" s="255"/>
      <c r="CV91" s="255"/>
      <c r="CW91" s="255"/>
      <c r="CX91" s="255"/>
      <c r="CY91" s="255"/>
      <c r="CZ91" s="255"/>
      <c r="DA91" s="255"/>
      <c r="DB91" s="255"/>
      <c r="DC91" s="255"/>
      <c r="DD91" s="255"/>
      <c r="DE91" s="255"/>
      <c r="DF91" s="255"/>
      <c r="DG91" s="255"/>
      <c r="DH91" s="255"/>
      <c r="DI91" s="255"/>
      <c r="DJ91" s="255"/>
      <c r="DK91" s="255"/>
      <c r="DL91" s="255"/>
      <c r="DM91" s="255"/>
      <c r="DN91" s="255"/>
      <c r="DO91" s="255"/>
      <c r="DP91" s="255"/>
      <c r="DQ91" s="255"/>
      <c r="DR91" s="255"/>
      <c r="DS91" s="255"/>
      <c r="DT91" s="255"/>
      <c r="DU91" s="255"/>
      <c r="DV91" s="255"/>
      <c r="DW91" s="255"/>
      <c r="DX91" s="255"/>
      <c r="DY91" s="255"/>
      <c r="DZ91" s="255"/>
      <c r="EA91" s="255"/>
      <c r="EB91" s="255"/>
      <c r="EC91" s="255"/>
      <c r="ED91" s="255"/>
      <c r="EE91" s="255"/>
      <c r="EF91" s="255"/>
      <c r="EG91" s="255"/>
      <c r="EH91" s="255"/>
      <c r="EI91" s="255"/>
      <c r="EJ91" s="255"/>
      <c r="EK91" s="255"/>
      <c r="EL91" s="255"/>
      <c r="EM91" s="255"/>
      <c r="EN91" s="255"/>
      <c r="EO91" s="255"/>
      <c r="EP91" s="255"/>
      <c r="EQ91" s="255"/>
      <c r="ER91" s="255"/>
      <c r="ES91" s="255"/>
      <c r="ET91" s="255"/>
      <c r="EU91" s="255"/>
      <c r="EV91" s="255"/>
      <c r="EW91" s="255"/>
      <c r="EX91" s="255"/>
      <c r="EY91" s="255"/>
      <c r="EZ91" s="255"/>
      <c r="FA91" s="255"/>
      <c r="FB91" s="255"/>
      <c r="FC91" s="255"/>
      <c r="FD91" s="255"/>
      <c r="FE91" s="255"/>
      <c r="FF91" s="255"/>
      <c r="FG91" s="255"/>
      <c r="FH91" s="255"/>
      <c r="FI91" s="255"/>
      <c r="FJ91" s="255"/>
      <c r="FK91" s="255"/>
      <c r="FL91" s="255"/>
      <c r="FM91" s="255"/>
      <c r="FN91" s="255"/>
      <c r="FO91" s="255"/>
      <c r="FP91" s="255"/>
      <c r="FQ91" s="255"/>
      <c r="FR91" s="255"/>
      <c r="FS91" s="255"/>
      <c r="FT91" s="255"/>
      <c r="FU91" s="255"/>
      <c r="FV91" s="255"/>
      <c r="FW91" s="255"/>
      <c r="FX91" s="255"/>
      <c r="FY91" s="255"/>
      <c r="FZ91" s="255"/>
      <c r="GA91" s="255"/>
      <c r="GB91" s="255"/>
      <c r="GC91" s="255"/>
      <c r="GD91" s="255"/>
      <c r="GE91" s="255"/>
      <c r="GF91" s="255"/>
      <c r="GG91" s="255"/>
      <c r="GH91" s="255"/>
      <c r="GI91" s="255"/>
      <c r="GJ91" s="255"/>
      <c r="GK91" s="255"/>
      <c r="GL91" s="255"/>
      <c r="GM91" s="255"/>
      <c r="GN91" s="255"/>
      <c r="GO91" s="255"/>
      <c r="GP91" s="255"/>
      <c r="GQ91" s="255"/>
      <c r="GR91" s="255"/>
      <c r="GS91" s="255"/>
      <c r="GT91" s="255"/>
      <c r="GU91" s="255"/>
      <c r="GV91" s="255"/>
      <c r="GW91" s="255"/>
      <c r="GX91" s="255"/>
      <c r="GY91" s="255"/>
      <c r="GZ91" s="255"/>
      <c r="HA91" s="255"/>
      <c r="HB91" s="255"/>
      <c r="HC91" s="255"/>
      <c r="HD91" s="255"/>
      <c r="HE91" s="255"/>
      <c r="HF91" s="255"/>
      <c r="HG91" s="255"/>
      <c r="HH91" s="255"/>
      <c r="HI91" s="255"/>
      <c r="HJ91" s="255"/>
      <c r="HK91" s="255"/>
      <c r="HL91" s="255"/>
      <c r="HM91" s="255"/>
      <c r="HN91" s="255"/>
      <c r="HO91" s="255"/>
      <c r="HP91" s="255"/>
      <c r="HQ91" s="255"/>
      <c r="HR91" s="255"/>
      <c r="HS91" s="255"/>
      <c r="HT91" s="255"/>
      <c r="HU91" s="255"/>
      <c r="HV91" s="255"/>
      <c r="HW91" s="255"/>
      <c r="HX91" s="255"/>
      <c r="HY91" s="255"/>
      <c r="HZ91" s="255"/>
      <c r="IA91" s="255"/>
      <c r="IB91" s="255"/>
      <c r="IC91" s="255"/>
      <c r="ID91" s="255"/>
      <c r="IE91" s="255"/>
      <c r="IF91" s="255"/>
      <c r="IG91" s="255"/>
      <c r="IH91" s="255"/>
      <c r="II91" s="255"/>
      <c r="IJ91" s="255"/>
      <c r="IK91" s="255"/>
      <c r="IL91" s="255"/>
      <c r="IM91" s="255"/>
      <c r="IN91" s="255"/>
      <c r="IO91" s="255"/>
      <c r="IP91" s="255"/>
      <c r="IQ91" s="255"/>
      <c r="IR91" s="255"/>
      <c r="IS91" s="255"/>
      <c r="IT91" s="255"/>
    </row>
    <row r="92" s="13" customFormat="true" ht="28" customHeight="true" spans="1:254">
      <c r="A92" s="171"/>
      <c r="B92" s="172"/>
      <c r="C92" s="55"/>
      <c r="D92" s="54"/>
      <c r="E92" s="199"/>
      <c r="F92" s="200" t="s">
        <v>149</v>
      </c>
      <c r="G92" s="194">
        <v>1250</v>
      </c>
      <c r="H92" s="194"/>
      <c r="I92" s="247">
        <v>400</v>
      </c>
      <c r="J92" s="248"/>
      <c r="K92" s="249"/>
      <c r="L92" s="243"/>
      <c r="M92" s="243"/>
      <c r="N92" s="243"/>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c r="CP92" s="255"/>
      <c r="CQ92" s="255"/>
      <c r="CR92" s="255"/>
      <c r="CS92" s="255"/>
      <c r="CT92" s="255"/>
      <c r="CU92" s="255"/>
      <c r="CV92" s="255"/>
      <c r="CW92" s="255"/>
      <c r="CX92" s="255"/>
      <c r="CY92" s="255"/>
      <c r="CZ92" s="255"/>
      <c r="DA92" s="255"/>
      <c r="DB92" s="255"/>
      <c r="DC92" s="255"/>
      <c r="DD92" s="255"/>
      <c r="DE92" s="255"/>
      <c r="DF92" s="255"/>
      <c r="DG92" s="255"/>
      <c r="DH92" s="255"/>
      <c r="DI92" s="255"/>
      <c r="DJ92" s="255"/>
      <c r="DK92" s="255"/>
      <c r="DL92" s="255"/>
      <c r="DM92" s="255"/>
      <c r="DN92" s="255"/>
      <c r="DO92" s="255"/>
      <c r="DP92" s="255"/>
      <c r="DQ92" s="255"/>
      <c r="DR92" s="255"/>
      <c r="DS92" s="255"/>
      <c r="DT92" s="255"/>
      <c r="DU92" s="255"/>
      <c r="DV92" s="255"/>
      <c r="DW92" s="255"/>
      <c r="DX92" s="255"/>
      <c r="DY92" s="255"/>
      <c r="DZ92" s="255"/>
      <c r="EA92" s="255"/>
      <c r="EB92" s="255"/>
      <c r="EC92" s="255"/>
      <c r="ED92" s="255"/>
      <c r="EE92" s="255"/>
      <c r="EF92" s="255"/>
      <c r="EG92" s="255"/>
      <c r="EH92" s="255"/>
      <c r="EI92" s="255"/>
      <c r="EJ92" s="255"/>
      <c r="EK92" s="255"/>
      <c r="EL92" s="255"/>
      <c r="EM92" s="255"/>
      <c r="EN92" s="255"/>
      <c r="EO92" s="255"/>
      <c r="EP92" s="255"/>
      <c r="EQ92" s="255"/>
      <c r="ER92" s="255"/>
      <c r="ES92" s="255"/>
      <c r="ET92" s="255"/>
      <c r="EU92" s="255"/>
      <c r="EV92" s="255"/>
      <c r="EW92" s="255"/>
      <c r="EX92" s="255"/>
      <c r="EY92" s="255"/>
      <c r="EZ92" s="255"/>
      <c r="FA92" s="255"/>
      <c r="FB92" s="255"/>
      <c r="FC92" s="255"/>
      <c r="FD92" s="255"/>
      <c r="FE92" s="255"/>
      <c r="FF92" s="255"/>
      <c r="FG92" s="255"/>
      <c r="FH92" s="255"/>
      <c r="FI92" s="255"/>
      <c r="FJ92" s="255"/>
      <c r="FK92" s="255"/>
      <c r="FL92" s="255"/>
      <c r="FM92" s="255"/>
      <c r="FN92" s="255"/>
      <c r="FO92" s="255"/>
      <c r="FP92" s="255"/>
      <c r="FQ92" s="255"/>
      <c r="FR92" s="255"/>
      <c r="FS92" s="255"/>
      <c r="FT92" s="255"/>
      <c r="FU92" s="255"/>
      <c r="FV92" s="255"/>
      <c r="FW92" s="255"/>
      <c r="FX92" s="255"/>
      <c r="FY92" s="255"/>
      <c r="FZ92" s="255"/>
      <c r="GA92" s="255"/>
      <c r="GB92" s="255"/>
      <c r="GC92" s="255"/>
      <c r="GD92" s="255"/>
      <c r="GE92" s="255"/>
      <c r="GF92" s="255"/>
      <c r="GG92" s="255"/>
      <c r="GH92" s="255"/>
      <c r="GI92" s="255"/>
      <c r="GJ92" s="255"/>
      <c r="GK92" s="255"/>
      <c r="GL92" s="255"/>
      <c r="GM92" s="255"/>
      <c r="GN92" s="255"/>
      <c r="GO92" s="255"/>
      <c r="GP92" s="255"/>
      <c r="GQ92" s="255"/>
      <c r="GR92" s="255"/>
      <c r="GS92" s="255"/>
      <c r="GT92" s="255"/>
      <c r="GU92" s="255"/>
      <c r="GV92" s="255"/>
      <c r="GW92" s="255"/>
      <c r="GX92" s="255"/>
      <c r="GY92" s="255"/>
      <c r="GZ92" s="255"/>
      <c r="HA92" s="255"/>
      <c r="HB92" s="255"/>
      <c r="HC92" s="255"/>
      <c r="HD92" s="255"/>
      <c r="HE92" s="255"/>
      <c r="HF92" s="255"/>
      <c r="HG92" s="255"/>
      <c r="HH92" s="255"/>
      <c r="HI92" s="255"/>
      <c r="HJ92" s="255"/>
      <c r="HK92" s="255"/>
      <c r="HL92" s="255"/>
      <c r="HM92" s="255"/>
      <c r="HN92" s="255"/>
      <c r="HO92" s="255"/>
      <c r="HP92" s="255"/>
      <c r="HQ92" s="255"/>
      <c r="HR92" s="255"/>
      <c r="HS92" s="255"/>
      <c r="HT92" s="255"/>
      <c r="HU92" s="255"/>
      <c r="HV92" s="255"/>
      <c r="HW92" s="255"/>
      <c r="HX92" s="255"/>
      <c r="HY92" s="255"/>
      <c r="HZ92" s="255"/>
      <c r="IA92" s="255"/>
      <c r="IB92" s="255"/>
      <c r="IC92" s="255"/>
      <c r="ID92" s="255"/>
      <c r="IE92" s="255"/>
      <c r="IF92" s="255"/>
      <c r="IG92" s="255"/>
      <c r="IH92" s="255"/>
      <c r="II92" s="255"/>
      <c r="IJ92" s="255"/>
      <c r="IK92" s="255"/>
      <c r="IL92" s="255"/>
      <c r="IM92" s="255"/>
      <c r="IN92" s="255"/>
      <c r="IO92" s="255"/>
      <c r="IP92" s="255"/>
      <c r="IQ92" s="255"/>
      <c r="IR92" s="255"/>
      <c r="IS92" s="255"/>
      <c r="IT92" s="255"/>
    </row>
    <row r="93" s="1" customFormat="true" ht="28" customHeight="true" spans="1:250">
      <c r="A93" s="173">
        <v>76</v>
      </c>
      <c r="B93" s="48" t="s">
        <v>249</v>
      </c>
      <c r="C93" s="48" t="s">
        <v>153</v>
      </c>
      <c r="D93" s="48" t="s">
        <v>250</v>
      </c>
      <c r="E93" s="96" t="s">
        <v>208</v>
      </c>
      <c r="F93" s="49"/>
      <c r="G93" s="201">
        <v>470000</v>
      </c>
      <c r="H93" s="201">
        <v>436626</v>
      </c>
      <c r="I93" s="201">
        <v>33374</v>
      </c>
      <c r="J93" s="48" t="s">
        <v>220</v>
      </c>
      <c r="K93" s="128" t="s">
        <v>251</v>
      </c>
      <c r="L93" s="212"/>
      <c r="M93" s="212"/>
      <c r="N93" s="212"/>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row>
    <row r="94" s="1" customFormat="true" ht="32" customHeight="true" spans="1:250">
      <c r="A94" s="174"/>
      <c r="B94" s="51"/>
      <c r="C94" s="51"/>
      <c r="D94" s="51"/>
      <c r="E94" s="202"/>
      <c r="F94" s="52" t="s">
        <v>149</v>
      </c>
      <c r="G94" s="203">
        <v>60000</v>
      </c>
      <c r="H94" s="203">
        <v>20000</v>
      </c>
      <c r="I94" s="203">
        <v>20000</v>
      </c>
      <c r="J94" s="51"/>
      <c r="K94" s="129"/>
      <c r="L94" s="212"/>
      <c r="M94" s="212"/>
      <c r="N94" s="212"/>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row>
    <row r="95" s="1" customFormat="true" ht="32" customHeight="true" spans="1:250">
      <c r="A95" s="175"/>
      <c r="B95" s="54"/>
      <c r="C95" s="54"/>
      <c r="D95" s="54"/>
      <c r="E95" s="204"/>
      <c r="F95" s="55" t="s">
        <v>252</v>
      </c>
      <c r="G95" s="205">
        <v>410000</v>
      </c>
      <c r="H95" s="205">
        <v>416626</v>
      </c>
      <c r="I95" s="205">
        <v>13374</v>
      </c>
      <c r="J95" s="54"/>
      <c r="K95" s="130"/>
      <c r="L95" s="212"/>
      <c r="M95" s="212"/>
      <c r="N95" s="212"/>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row>
    <row r="96" s="1" customFormat="true" ht="25" customHeight="true" spans="1:250">
      <c r="A96" s="173">
        <v>77</v>
      </c>
      <c r="B96" s="48" t="s">
        <v>253</v>
      </c>
      <c r="C96" s="48" t="s">
        <v>214</v>
      </c>
      <c r="D96" s="48" t="s">
        <v>254</v>
      </c>
      <c r="E96" s="206" t="s">
        <v>145</v>
      </c>
      <c r="F96" s="49"/>
      <c r="G96" s="201">
        <v>220000</v>
      </c>
      <c r="H96" s="207"/>
      <c r="I96" s="201">
        <v>70000</v>
      </c>
      <c r="J96" s="48" t="s">
        <v>255</v>
      </c>
      <c r="K96" s="128" t="s">
        <v>251</v>
      </c>
      <c r="L96" s="212"/>
      <c r="M96" s="212"/>
      <c r="N96" s="212"/>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row>
    <row r="97" s="1" customFormat="true" ht="25" customHeight="true" spans="1:250">
      <c r="A97" s="174"/>
      <c r="B97" s="51"/>
      <c r="C97" s="51"/>
      <c r="D97" s="51"/>
      <c r="E97" s="202"/>
      <c r="F97" s="52" t="s">
        <v>256</v>
      </c>
      <c r="G97" s="203">
        <v>20000</v>
      </c>
      <c r="H97" s="208"/>
      <c r="I97" s="203">
        <v>20000</v>
      </c>
      <c r="J97" s="51"/>
      <c r="K97" s="129"/>
      <c r="L97" s="212"/>
      <c r="M97" s="212"/>
      <c r="N97" s="212"/>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row>
    <row r="98" s="1" customFormat="true" ht="34" customHeight="true" spans="1:250">
      <c r="A98" s="174"/>
      <c r="B98" s="51"/>
      <c r="C98" s="51"/>
      <c r="D98" s="51"/>
      <c r="E98" s="202"/>
      <c r="F98" s="52" t="s">
        <v>257</v>
      </c>
      <c r="G98" s="203">
        <v>28000</v>
      </c>
      <c r="H98" s="208"/>
      <c r="I98" s="203">
        <v>28000</v>
      </c>
      <c r="J98" s="51"/>
      <c r="K98" s="129"/>
      <c r="L98" s="212"/>
      <c r="M98" s="212"/>
      <c r="N98" s="212"/>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row>
    <row r="99" s="1" customFormat="true" ht="25" customHeight="true" spans="1:250">
      <c r="A99" s="175"/>
      <c r="B99" s="54"/>
      <c r="C99" s="54"/>
      <c r="D99" s="54"/>
      <c r="E99" s="204"/>
      <c r="F99" s="55" t="s">
        <v>258</v>
      </c>
      <c r="G99" s="205">
        <v>172000</v>
      </c>
      <c r="H99" s="209"/>
      <c r="I99" s="205">
        <v>22000</v>
      </c>
      <c r="J99" s="54"/>
      <c r="K99" s="130"/>
      <c r="L99" s="212"/>
      <c r="M99" s="212"/>
      <c r="N99" s="212"/>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row>
    <row r="100" s="1" customFormat="true" ht="25" customHeight="true" spans="1:250">
      <c r="A100" s="173">
        <v>78</v>
      </c>
      <c r="B100" s="48" t="s">
        <v>259</v>
      </c>
      <c r="C100" s="48" t="s">
        <v>214</v>
      </c>
      <c r="D100" s="48" t="s">
        <v>260</v>
      </c>
      <c r="E100" s="96" t="s">
        <v>160</v>
      </c>
      <c r="F100" s="49"/>
      <c r="G100" s="201">
        <v>184698</v>
      </c>
      <c r="H100" s="201"/>
      <c r="I100" s="201">
        <v>153915</v>
      </c>
      <c r="J100" s="48" t="s">
        <v>261</v>
      </c>
      <c r="K100" s="128" t="s">
        <v>251</v>
      </c>
      <c r="L100" s="212"/>
      <c r="M100" s="212"/>
      <c r="N100" s="212"/>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row>
    <row r="101" s="1" customFormat="true" ht="25" customHeight="true" spans="1:250">
      <c r="A101" s="174"/>
      <c r="B101" s="51"/>
      <c r="C101" s="51"/>
      <c r="D101" s="51"/>
      <c r="E101" s="202"/>
      <c r="F101" s="52" t="s">
        <v>262</v>
      </c>
      <c r="G101" s="203">
        <v>15000</v>
      </c>
      <c r="H101" s="203"/>
      <c r="I101" s="203">
        <v>15000</v>
      </c>
      <c r="J101" s="51"/>
      <c r="K101" s="129"/>
      <c r="L101" s="212"/>
      <c r="M101" s="212"/>
      <c r="N101" s="212"/>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row>
    <row r="102" s="1" customFormat="true" ht="25" customHeight="true" spans="1:250">
      <c r="A102" s="174"/>
      <c r="B102" s="51"/>
      <c r="C102" s="51"/>
      <c r="D102" s="51"/>
      <c r="E102" s="202"/>
      <c r="F102" s="52" t="s">
        <v>149</v>
      </c>
      <c r="G102" s="203">
        <v>36000</v>
      </c>
      <c r="H102" s="203"/>
      <c r="I102" s="203">
        <v>36000</v>
      </c>
      <c r="J102" s="51"/>
      <c r="K102" s="129"/>
      <c r="L102" s="212"/>
      <c r="M102" s="212"/>
      <c r="N102" s="212"/>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row>
    <row r="103" s="1" customFormat="true" ht="25" customHeight="true" spans="1:250">
      <c r="A103" s="174"/>
      <c r="B103" s="51"/>
      <c r="C103" s="51"/>
      <c r="D103" s="51"/>
      <c r="E103" s="202"/>
      <c r="F103" s="52" t="s">
        <v>252</v>
      </c>
      <c r="G103" s="203">
        <v>22000</v>
      </c>
      <c r="H103" s="203"/>
      <c r="I103" s="203">
        <v>22000</v>
      </c>
      <c r="J103" s="51"/>
      <c r="K103" s="129"/>
      <c r="L103" s="212"/>
      <c r="M103" s="212"/>
      <c r="N103" s="212"/>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row>
    <row r="104" s="1" customFormat="true" ht="25" customHeight="true" spans="1:250">
      <c r="A104" s="175"/>
      <c r="B104" s="54"/>
      <c r="C104" s="54"/>
      <c r="D104" s="54"/>
      <c r="E104" s="204"/>
      <c r="F104" s="55" t="s">
        <v>263</v>
      </c>
      <c r="G104" s="205">
        <v>111698</v>
      </c>
      <c r="H104" s="205"/>
      <c r="I104" s="205">
        <v>80915</v>
      </c>
      <c r="J104" s="54"/>
      <c r="K104" s="130"/>
      <c r="L104" s="212"/>
      <c r="M104" s="212"/>
      <c r="N104" s="212"/>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row>
    <row r="105" s="1" customFormat="true" ht="25" customHeight="true" spans="1:250">
      <c r="A105" s="173">
        <v>79</v>
      </c>
      <c r="B105" s="48" t="s">
        <v>264</v>
      </c>
      <c r="C105" s="48" t="s">
        <v>214</v>
      </c>
      <c r="D105" s="48" t="s">
        <v>265</v>
      </c>
      <c r="E105" s="96" t="s">
        <v>160</v>
      </c>
      <c r="F105" s="49"/>
      <c r="G105" s="201">
        <v>40000</v>
      </c>
      <c r="H105" s="201"/>
      <c r="I105" s="201">
        <v>25000</v>
      </c>
      <c r="J105" s="250" t="s">
        <v>266</v>
      </c>
      <c r="K105" s="128" t="s">
        <v>251</v>
      </c>
      <c r="L105" s="212"/>
      <c r="M105" s="212"/>
      <c r="N105" s="212"/>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row>
    <row r="106" s="1" customFormat="true" ht="25" customHeight="true" spans="1:250">
      <c r="A106" s="174"/>
      <c r="B106" s="51"/>
      <c r="C106" s="51"/>
      <c r="D106" s="51"/>
      <c r="E106" s="202"/>
      <c r="F106" s="52" t="s">
        <v>149</v>
      </c>
      <c r="G106" s="203">
        <v>30000</v>
      </c>
      <c r="H106" s="203"/>
      <c r="I106" s="203">
        <v>20000</v>
      </c>
      <c r="J106" s="251"/>
      <c r="K106" s="129"/>
      <c r="L106" s="212"/>
      <c r="M106" s="212"/>
      <c r="N106" s="212"/>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row>
    <row r="107" s="1" customFormat="true" ht="25" customHeight="true" spans="1:250">
      <c r="A107" s="175"/>
      <c r="B107" s="54"/>
      <c r="C107" s="54"/>
      <c r="D107" s="54"/>
      <c r="E107" s="204"/>
      <c r="F107" s="55" t="s">
        <v>252</v>
      </c>
      <c r="G107" s="205">
        <v>10000</v>
      </c>
      <c r="H107" s="205"/>
      <c r="I107" s="205">
        <v>5000</v>
      </c>
      <c r="J107" s="252"/>
      <c r="K107" s="130"/>
      <c r="L107" s="212"/>
      <c r="M107" s="212"/>
      <c r="N107" s="212"/>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row>
    <row r="108" s="1" customFormat="true" ht="25" customHeight="true" spans="1:250">
      <c r="A108" s="173">
        <v>80</v>
      </c>
      <c r="B108" s="48" t="s">
        <v>267</v>
      </c>
      <c r="C108" s="48" t="s">
        <v>214</v>
      </c>
      <c r="D108" s="48" t="s">
        <v>268</v>
      </c>
      <c r="E108" s="210">
        <v>2019</v>
      </c>
      <c r="F108" s="49"/>
      <c r="G108" s="201">
        <v>20000</v>
      </c>
      <c r="H108" s="201"/>
      <c r="I108" s="201">
        <v>20000</v>
      </c>
      <c r="J108" s="48" t="s">
        <v>220</v>
      </c>
      <c r="K108" s="128" t="s">
        <v>251</v>
      </c>
      <c r="L108" s="212"/>
      <c r="M108" s="212"/>
      <c r="N108" s="212"/>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row>
    <row r="109" s="1" customFormat="true" ht="25" customHeight="true" spans="1:250">
      <c r="A109" s="174"/>
      <c r="B109" s="51"/>
      <c r="C109" s="51"/>
      <c r="D109" s="51"/>
      <c r="E109" s="210"/>
      <c r="F109" s="52" t="s">
        <v>149</v>
      </c>
      <c r="G109" s="203">
        <v>10000</v>
      </c>
      <c r="H109" s="203"/>
      <c r="I109" s="203">
        <v>10000</v>
      </c>
      <c r="J109" s="51"/>
      <c r="K109" s="129"/>
      <c r="L109" s="212"/>
      <c r="M109" s="212"/>
      <c r="N109" s="212"/>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row>
    <row r="110" s="1" customFormat="true" ht="25" customHeight="true" spans="1:250">
      <c r="A110" s="175"/>
      <c r="B110" s="54"/>
      <c r="C110" s="54"/>
      <c r="D110" s="54"/>
      <c r="E110" s="211"/>
      <c r="F110" s="55" t="s">
        <v>252</v>
      </c>
      <c r="G110" s="205">
        <v>10000</v>
      </c>
      <c r="H110" s="205"/>
      <c r="I110" s="205">
        <v>10000</v>
      </c>
      <c r="J110" s="54"/>
      <c r="K110" s="130"/>
      <c r="L110" s="212"/>
      <c r="M110" s="212"/>
      <c r="N110" s="212"/>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row>
  </sheetData>
  <sheetProtection selectLockedCells="1" selectUnlockedCells="1"/>
  <mergeCells count="207">
    <mergeCell ref="A1:K1"/>
    <mergeCell ref="A2:J2"/>
    <mergeCell ref="I3:J3"/>
    <mergeCell ref="A5:A6"/>
    <mergeCell ref="A7:A8"/>
    <mergeCell ref="A9:A12"/>
    <mergeCell ref="A13:A14"/>
    <mergeCell ref="A15:A17"/>
    <mergeCell ref="A18:A23"/>
    <mergeCell ref="A24:A29"/>
    <mergeCell ref="A30:A33"/>
    <mergeCell ref="A34:A38"/>
    <mergeCell ref="A39:A43"/>
    <mergeCell ref="A44:A48"/>
    <mergeCell ref="A49:A51"/>
    <mergeCell ref="A52:A56"/>
    <mergeCell ref="A57:A61"/>
    <mergeCell ref="A62:A64"/>
    <mergeCell ref="A65:A67"/>
    <mergeCell ref="A68:A70"/>
    <mergeCell ref="A71:A74"/>
    <mergeCell ref="A75:A78"/>
    <mergeCell ref="A79:A82"/>
    <mergeCell ref="A83:A85"/>
    <mergeCell ref="A86:A88"/>
    <mergeCell ref="A89:A92"/>
    <mergeCell ref="A93:A95"/>
    <mergeCell ref="A96:A99"/>
    <mergeCell ref="A100:A104"/>
    <mergeCell ref="A105:A107"/>
    <mergeCell ref="A108:A110"/>
    <mergeCell ref="B5:B6"/>
    <mergeCell ref="B7:B8"/>
    <mergeCell ref="B9:B12"/>
    <mergeCell ref="B13:B14"/>
    <mergeCell ref="B15:B17"/>
    <mergeCell ref="B18:B23"/>
    <mergeCell ref="B24:B29"/>
    <mergeCell ref="B30:B33"/>
    <mergeCell ref="B34:B38"/>
    <mergeCell ref="B39:B43"/>
    <mergeCell ref="B44:B48"/>
    <mergeCell ref="B49:B51"/>
    <mergeCell ref="B52:B56"/>
    <mergeCell ref="B57:B61"/>
    <mergeCell ref="B62:B64"/>
    <mergeCell ref="B65:B67"/>
    <mergeCell ref="B68:B70"/>
    <mergeCell ref="B71:B74"/>
    <mergeCell ref="B75:B78"/>
    <mergeCell ref="B79:B82"/>
    <mergeCell ref="B83:B85"/>
    <mergeCell ref="B86:B88"/>
    <mergeCell ref="B89:B92"/>
    <mergeCell ref="B93:B95"/>
    <mergeCell ref="B96:B99"/>
    <mergeCell ref="B100:B104"/>
    <mergeCell ref="B105:B107"/>
    <mergeCell ref="B108:B110"/>
    <mergeCell ref="C3:C4"/>
    <mergeCell ref="C5:C6"/>
    <mergeCell ref="C7:C8"/>
    <mergeCell ref="C9:C12"/>
    <mergeCell ref="C13:C14"/>
    <mergeCell ref="C15:C17"/>
    <mergeCell ref="C18:C23"/>
    <mergeCell ref="C24:C29"/>
    <mergeCell ref="C30:C33"/>
    <mergeCell ref="C34:C38"/>
    <mergeCell ref="C39:C43"/>
    <mergeCell ref="C44:C48"/>
    <mergeCell ref="C49:C51"/>
    <mergeCell ref="C52:C56"/>
    <mergeCell ref="C57:C61"/>
    <mergeCell ref="C62:C64"/>
    <mergeCell ref="C65:C67"/>
    <mergeCell ref="C68:C70"/>
    <mergeCell ref="C71:C74"/>
    <mergeCell ref="C75:C78"/>
    <mergeCell ref="C79:C82"/>
    <mergeCell ref="C83:C85"/>
    <mergeCell ref="C86:C88"/>
    <mergeCell ref="C89:C92"/>
    <mergeCell ref="C93:C95"/>
    <mergeCell ref="C96:C99"/>
    <mergeCell ref="C100:C104"/>
    <mergeCell ref="C105:C107"/>
    <mergeCell ref="C108:C110"/>
    <mergeCell ref="D3:D4"/>
    <mergeCell ref="D5:D6"/>
    <mergeCell ref="D7:D8"/>
    <mergeCell ref="D9:D12"/>
    <mergeCell ref="D13:D14"/>
    <mergeCell ref="D15:D17"/>
    <mergeCell ref="D18:D23"/>
    <mergeCell ref="D24:D29"/>
    <mergeCell ref="D30:D33"/>
    <mergeCell ref="D34:D38"/>
    <mergeCell ref="D39:D43"/>
    <mergeCell ref="D44:D48"/>
    <mergeCell ref="D49:D51"/>
    <mergeCell ref="D52:D56"/>
    <mergeCell ref="D57:D61"/>
    <mergeCell ref="D62:D64"/>
    <mergeCell ref="D65:D67"/>
    <mergeCell ref="D68:D70"/>
    <mergeCell ref="D71:D74"/>
    <mergeCell ref="D75:D78"/>
    <mergeCell ref="D79:D82"/>
    <mergeCell ref="D83:D85"/>
    <mergeCell ref="D86:D88"/>
    <mergeCell ref="D89:D92"/>
    <mergeCell ref="D93:D95"/>
    <mergeCell ref="D96:D99"/>
    <mergeCell ref="D100:D104"/>
    <mergeCell ref="D105:D107"/>
    <mergeCell ref="D108:D110"/>
    <mergeCell ref="E3:E4"/>
    <mergeCell ref="E5:E6"/>
    <mergeCell ref="E7:E8"/>
    <mergeCell ref="E9:E12"/>
    <mergeCell ref="E13:E14"/>
    <mergeCell ref="E15:E17"/>
    <mergeCell ref="E18:E23"/>
    <mergeCell ref="E24:E29"/>
    <mergeCell ref="E30:E33"/>
    <mergeCell ref="E34:E38"/>
    <mergeCell ref="E39:E43"/>
    <mergeCell ref="E44:E48"/>
    <mergeCell ref="E49:E51"/>
    <mergeCell ref="E52:E56"/>
    <mergeCell ref="E57:E61"/>
    <mergeCell ref="E62:E64"/>
    <mergeCell ref="E65:E67"/>
    <mergeCell ref="E68:E70"/>
    <mergeCell ref="E71:E74"/>
    <mergeCell ref="E75:E78"/>
    <mergeCell ref="E79:E82"/>
    <mergeCell ref="E83:E85"/>
    <mergeCell ref="E86:E88"/>
    <mergeCell ref="E89:E92"/>
    <mergeCell ref="E93:E95"/>
    <mergeCell ref="E100:E104"/>
    <mergeCell ref="E105:E107"/>
    <mergeCell ref="E108:E110"/>
    <mergeCell ref="F3:F4"/>
    <mergeCell ref="G3:G4"/>
    <mergeCell ref="H3:H4"/>
    <mergeCell ref="J5:J6"/>
    <mergeCell ref="J7:J8"/>
    <mergeCell ref="J9:J12"/>
    <mergeCell ref="J13:J14"/>
    <mergeCell ref="J15:J17"/>
    <mergeCell ref="J18:J23"/>
    <mergeCell ref="J24:J29"/>
    <mergeCell ref="J30:J33"/>
    <mergeCell ref="J34:J38"/>
    <mergeCell ref="J39:J43"/>
    <mergeCell ref="J44:J48"/>
    <mergeCell ref="J49:J51"/>
    <mergeCell ref="J52:J56"/>
    <mergeCell ref="J57:J61"/>
    <mergeCell ref="J62:J64"/>
    <mergeCell ref="J65:J67"/>
    <mergeCell ref="J68:J70"/>
    <mergeCell ref="J79:J82"/>
    <mergeCell ref="J83:J85"/>
    <mergeCell ref="J86:J88"/>
    <mergeCell ref="J89:J92"/>
    <mergeCell ref="J93:J95"/>
    <mergeCell ref="J96:J99"/>
    <mergeCell ref="J100:J104"/>
    <mergeCell ref="J105:J107"/>
    <mergeCell ref="J108:J110"/>
    <mergeCell ref="K3:K4"/>
    <mergeCell ref="K5:K6"/>
    <mergeCell ref="K7:K8"/>
    <mergeCell ref="K9:K12"/>
    <mergeCell ref="K13:K14"/>
    <mergeCell ref="K15:K17"/>
    <mergeCell ref="K18:K23"/>
    <mergeCell ref="K24:K29"/>
    <mergeCell ref="K30:K33"/>
    <mergeCell ref="K34:K38"/>
    <mergeCell ref="K39:K43"/>
    <mergeCell ref="K44:K48"/>
    <mergeCell ref="K49:K51"/>
    <mergeCell ref="K52:K56"/>
    <mergeCell ref="K57:K61"/>
    <mergeCell ref="K62:K64"/>
    <mergeCell ref="K65:K67"/>
    <mergeCell ref="K68:K70"/>
    <mergeCell ref="K71:K74"/>
    <mergeCell ref="K75:K78"/>
    <mergeCell ref="K79:K82"/>
    <mergeCell ref="K83:K85"/>
    <mergeCell ref="K86:K88"/>
    <mergeCell ref="K89:K92"/>
    <mergeCell ref="K93:K95"/>
    <mergeCell ref="K96:K99"/>
    <mergeCell ref="K100:K104"/>
    <mergeCell ref="K105:K107"/>
    <mergeCell ref="K108:K110"/>
    <mergeCell ref="L3:L4"/>
    <mergeCell ref="M3:M4"/>
    <mergeCell ref="N3:N4"/>
    <mergeCell ref="A3:B4"/>
  </mergeCells>
  <pageMargins left="0.75" right="0.75" top="1" bottom="1" header="0.511805555555556" footer="0.511805555555556"/>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2020年重点前期</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龚亮</dc:creator>
  <cp:lastModifiedBy>guest</cp:lastModifiedBy>
  <dcterms:created xsi:type="dcterms:W3CDTF">2018-03-23T19:46:00Z</dcterms:created>
  <dcterms:modified xsi:type="dcterms:W3CDTF">2022-04-11T11:00:12Z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KSOReadingLayout">
    <vt:bool>true</vt:bool>
  </property>
  <property fmtid="{D5CDD505-2E9C-101B-9397-08002B2CF9AE}" pid="4" name="ICV">
    <vt:lpwstr>0D55049028154189BF0D18778E816220</vt:lpwstr>
  </property>
</Properties>
</file>