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55" windowHeight="69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 concurrentCalc="0"/>
</workbook>
</file>

<file path=xl/sharedStrings.xml><?xml version="1.0" encoding="utf-8"?>
<sst xmlns="http://schemas.openxmlformats.org/spreadsheetml/2006/main" count="52">
  <si>
    <t>附件：</t>
  </si>
  <si>
    <t>宁夏体育职业学院学生宿舍楼建设项目审定概算表</t>
  </si>
  <si>
    <t>序号</t>
  </si>
  <si>
    <t>工程或费用名称</t>
  </si>
  <si>
    <t>工程量</t>
  </si>
  <si>
    <t>概算（万元）</t>
  </si>
  <si>
    <t>单位</t>
  </si>
  <si>
    <t>数量</t>
  </si>
  <si>
    <t>建筑工程</t>
  </si>
  <si>
    <t>安装工程</t>
  </si>
  <si>
    <t>设备工程</t>
  </si>
  <si>
    <t>其他费用</t>
  </si>
  <si>
    <t>合计</t>
  </si>
  <si>
    <t xml:space="preserve">一 </t>
  </si>
  <si>
    <t>建筑工程费</t>
  </si>
  <si>
    <t>㎡</t>
  </si>
  <si>
    <t>（一）</t>
  </si>
  <si>
    <t>学生宿舍楼</t>
  </si>
  <si>
    <t>土建及装修工程</t>
  </si>
  <si>
    <t>给排水及消防工程</t>
  </si>
  <si>
    <t>太阳能集热板</t>
  </si>
  <si>
    <t>采暖及通风工程</t>
  </si>
  <si>
    <t>电气工程</t>
  </si>
  <si>
    <t>抗震支架工程</t>
  </si>
  <si>
    <t>（二）</t>
  </si>
  <si>
    <t>室外配套工程</t>
  </si>
  <si>
    <t>水外线工程</t>
  </si>
  <si>
    <t>暖外线工程</t>
  </si>
  <si>
    <t>电外线工程</t>
  </si>
  <si>
    <t>变配电工程</t>
  </si>
  <si>
    <t>道路工程</t>
  </si>
  <si>
    <t>绿化工程</t>
  </si>
  <si>
    <t>二</t>
  </si>
  <si>
    <t>工程建设其他费用</t>
  </si>
  <si>
    <t>工程监理费</t>
  </si>
  <si>
    <t>清单及控制价编制费</t>
  </si>
  <si>
    <t>竣工结算审查费</t>
  </si>
  <si>
    <t>竣工决算编制费</t>
  </si>
  <si>
    <t>可行性研究报告费</t>
  </si>
  <si>
    <t>工程保险费</t>
  </si>
  <si>
    <t>勘察费</t>
  </si>
  <si>
    <t>设计费</t>
  </si>
  <si>
    <t>施工图审查费</t>
  </si>
  <si>
    <t>招标代理服务费</t>
  </si>
  <si>
    <t>采暖增容费</t>
  </si>
  <si>
    <t>人防易地建设费</t>
  </si>
  <si>
    <t>施工阶段全过程造价控制</t>
  </si>
  <si>
    <t>项目建设管理费</t>
  </si>
  <si>
    <t>三</t>
  </si>
  <si>
    <t>预备费</t>
  </si>
  <si>
    <t>四</t>
  </si>
  <si>
    <t>总投资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</si>
</sst>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_GBK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6"/>
  <sheetViews>
    <sheetView tabSelected="1" workbookViewId="0">
      <pane ySplit="4" topLeftCell="A5" activePane="bottomLeft" state="frozen"/>
      <selection/>
      <selection pane="bottomLeft" activeCell="A2" sqref="A2:I2"/>
    </sheetView>
  </sheetViews>
  <sheetFormatPr defaultColWidth="9" defaultRowHeight="13.5"/>
  <cols>
    <col min="1" max="1" width="6.86666666666667" style="5" customWidth="1"/>
    <col min="2" max="2" width="26.7833333333333" customWidth="1"/>
    <col min="3" max="3" width="5.26666666666667" style="5" customWidth="1"/>
    <col min="4" max="4" width="10.6166666666667" style="5" customWidth="1"/>
    <col min="5" max="5" width="9.725" style="5" customWidth="1"/>
    <col min="6" max="6" width="9.19166666666667" style="5" customWidth="1"/>
    <col min="7" max="8" width="10.375" style="5"/>
    <col min="9" max="9" width="9.63333333333333" style="5" customWidth="1"/>
  </cols>
  <sheetData>
    <row r="1" ht="25" customHeight="1" spans="1:1">
      <c r="A1" s="6" t="s">
        <v>0</v>
      </c>
    </row>
    <row r="2" ht="3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23" customHeight="1" spans="1:9">
      <c r="A3" s="8" t="s">
        <v>2</v>
      </c>
      <c r="B3" s="8" t="s">
        <v>3</v>
      </c>
      <c r="C3" s="8" t="s">
        <v>4</v>
      </c>
      <c r="D3" s="8"/>
      <c r="E3" s="8" t="s">
        <v>5</v>
      </c>
      <c r="F3" s="8"/>
      <c r="G3" s="8"/>
      <c r="H3" s="8"/>
      <c r="I3" s="8"/>
    </row>
    <row r="4" ht="21" customHeight="1" spans="1:9">
      <c r="A4" s="8"/>
      <c r="B4" s="8"/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</row>
    <row r="5" s="1" customFormat="1" ht="23" customHeight="1" spans="1:9">
      <c r="A5" s="9" t="s">
        <v>13</v>
      </c>
      <c r="B5" s="10" t="s">
        <v>14</v>
      </c>
      <c r="C5" s="9" t="s">
        <v>15</v>
      </c>
      <c r="D5" s="11">
        <v>9364.6</v>
      </c>
      <c r="E5" s="11">
        <f t="shared" ref="E5:H5" si="0">SUM(E13,E6)</f>
        <v>2328.32</v>
      </c>
      <c r="F5" s="11">
        <f t="shared" si="0"/>
        <v>800.86</v>
      </c>
      <c r="G5" s="11">
        <f t="shared" si="0"/>
        <v>286.1</v>
      </c>
      <c r="H5" s="11">
        <f t="shared" si="0"/>
        <v>0</v>
      </c>
      <c r="I5" s="11">
        <f t="shared" ref="I5:I19" si="1">SUM(E5:H5)</f>
        <v>3415.28</v>
      </c>
    </row>
    <row r="6" s="1" customFormat="1" ht="32" customHeight="1" spans="1:9">
      <c r="A6" s="9" t="s">
        <v>16</v>
      </c>
      <c r="B6" s="10" t="s">
        <v>17</v>
      </c>
      <c r="C6" s="9"/>
      <c r="D6" s="12"/>
      <c r="E6" s="12">
        <f t="shared" ref="E6:H6" si="2">SUM(E7:E12)</f>
        <v>2209.39</v>
      </c>
      <c r="F6" s="12">
        <f t="shared" si="2"/>
        <v>696.9</v>
      </c>
      <c r="G6" s="12">
        <f t="shared" si="2"/>
        <v>246.1</v>
      </c>
      <c r="H6" s="12">
        <f t="shared" si="2"/>
        <v>0</v>
      </c>
      <c r="I6" s="12">
        <f t="shared" si="1"/>
        <v>3152.39</v>
      </c>
    </row>
    <row r="7" ht="23" customHeight="1" spans="1:9">
      <c r="A7" s="13">
        <v>1</v>
      </c>
      <c r="B7" s="14" t="s">
        <v>18</v>
      </c>
      <c r="C7" s="13" t="s">
        <v>15</v>
      </c>
      <c r="D7" s="15">
        <v>9364.6</v>
      </c>
      <c r="E7" s="16">
        <v>2209.39</v>
      </c>
      <c r="F7" s="16"/>
      <c r="G7" s="16"/>
      <c r="H7" s="16"/>
      <c r="I7" s="16">
        <f t="shared" si="1"/>
        <v>2209.39</v>
      </c>
    </row>
    <row r="8" ht="23" customHeight="1" spans="1:9">
      <c r="A8" s="13">
        <v>2</v>
      </c>
      <c r="B8" s="14" t="s">
        <v>19</v>
      </c>
      <c r="C8" s="13" t="s">
        <v>15</v>
      </c>
      <c r="D8" s="15">
        <v>9364.6</v>
      </c>
      <c r="E8" s="16"/>
      <c r="F8" s="16">
        <v>279.45</v>
      </c>
      <c r="G8" s="16">
        <v>16</v>
      </c>
      <c r="H8" s="16"/>
      <c r="I8" s="16">
        <f t="shared" si="1"/>
        <v>295.45</v>
      </c>
    </row>
    <row r="9" ht="23" customHeight="1" spans="1:9">
      <c r="A9" s="13">
        <v>3</v>
      </c>
      <c r="B9" s="14" t="s">
        <v>20</v>
      </c>
      <c r="C9" s="13" t="s">
        <v>15</v>
      </c>
      <c r="D9" s="17">
        <v>425</v>
      </c>
      <c r="E9" s="16"/>
      <c r="F9" s="16"/>
      <c r="G9" s="16">
        <v>148.75</v>
      </c>
      <c r="H9" s="16"/>
      <c r="I9" s="16">
        <f t="shared" si="1"/>
        <v>148.75</v>
      </c>
    </row>
    <row r="10" ht="23" customHeight="1" spans="1:9">
      <c r="A10" s="13">
        <v>4</v>
      </c>
      <c r="B10" s="14" t="s">
        <v>21</v>
      </c>
      <c r="C10" s="13" t="s">
        <v>15</v>
      </c>
      <c r="D10" s="15">
        <v>9364.6</v>
      </c>
      <c r="E10" s="16"/>
      <c r="F10" s="16">
        <v>152.7</v>
      </c>
      <c r="G10" s="16"/>
      <c r="H10" s="16"/>
      <c r="I10" s="16">
        <f t="shared" si="1"/>
        <v>152.7</v>
      </c>
    </row>
    <row r="11" ht="23" customHeight="1" spans="1:9">
      <c r="A11" s="13">
        <v>5</v>
      </c>
      <c r="B11" s="14" t="s">
        <v>22</v>
      </c>
      <c r="C11" s="13" t="s">
        <v>15</v>
      </c>
      <c r="D11" s="15">
        <v>9364.6</v>
      </c>
      <c r="E11" s="16"/>
      <c r="F11" s="16">
        <v>189.83</v>
      </c>
      <c r="G11" s="16">
        <v>81.35</v>
      </c>
      <c r="H11" s="16"/>
      <c r="I11" s="16">
        <f t="shared" si="1"/>
        <v>271.18</v>
      </c>
    </row>
    <row r="12" ht="23" customHeight="1" spans="1:9">
      <c r="A12" s="13">
        <v>6</v>
      </c>
      <c r="B12" s="14" t="s">
        <v>23</v>
      </c>
      <c r="C12" s="13" t="s">
        <v>15</v>
      </c>
      <c r="D12" s="15">
        <v>9364.6</v>
      </c>
      <c r="E12" s="16"/>
      <c r="F12" s="16">
        <v>74.92</v>
      </c>
      <c r="G12" s="16"/>
      <c r="H12" s="16"/>
      <c r="I12" s="16">
        <f t="shared" si="1"/>
        <v>74.92</v>
      </c>
    </row>
    <row r="13" s="2" customFormat="1" ht="23" customHeight="1" spans="1:9">
      <c r="A13" s="9" t="s">
        <v>24</v>
      </c>
      <c r="B13" s="10" t="s">
        <v>25</v>
      </c>
      <c r="C13" s="9"/>
      <c r="D13" s="11"/>
      <c r="E13" s="11">
        <f t="shared" ref="E13:H13" si="3">SUM(E14:E19)</f>
        <v>118.93</v>
      </c>
      <c r="F13" s="11">
        <f t="shared" si="3"/>
        <v>103.96</v>
      </c>
      <c r="G13" s="11">
        <f t="shared" si="3"/>
        <v>40</v>
      </c>
      <c r="H13" s="11">
        <f t="shared" si="3"/>
        <v>0</v>
      </c>
      <c r="I13" s="11">
        <f t="shared" si="1"/>
        <v>262.89</v>
      </c>
    </row>
    <row r="14" s="3" customFormat="1" ht="23" customHeight="1" spans="1:9">
      <c r="A14" s="13">
        <v>1</v>
      </c>
      <c r="B14" s="14" t="s">
        <v>26</v>
      </c>
      <c r="C14" s="13" t="s">
        <v>15</v>
      </c>
      <c r="D14" s="15">
        <v>9364.6</v>
      </c>
      <c r="E14" s="15">
        <v>60.92</v>
      </c>
      <c r="F14" s="15">
        <v>24.53</v>
      </c>
      <c r="G14" s="15"/>
      <c r="H14" s="15"/>
      <c r="I14" s="15">
        <f t="shared" si="1"/>
        <v>85.45</v>
      </c>
    </row>
    <row r="15" s="3" customFormat="1" ht="23" customHeight="1" spans="1:9">
      <c r="A15" s="13">
        <v>2</v>
      </c>
      <c r="B15" s="14" t="s">
        <v>27</v>
      </c>
      <c r="C15" s="13" t="s">
        <v>15</v>
      </c>
      <c r="D15" s="15">
        <v>9364.6</v>
      </c>
      <c r="E15" s="15">
        <v>7.12</v>
      </c>
      <c r="F15" s="15">
        <v>29.47</v>
      </c>
      <c r="G15" s="15"/>
      <c r="H15" s="15"/>
      <c r="I15" s="15">
        <f t="shared" si="1"/>
        <v>36.59</v>
      </c>
    </row>
    <row r="16" s="3" customFormat="1" ht="23" customHeight="1" spans="1:9">
      <c r="A16" s="13">
        <v>3</v>
      </c>
      <c r="B16" s="14" t="s">
        <v>28</v>
      </c>
      <c r="C16" s="13" t="s">
        <v>15</v>
      </c>
      <c r="D16" s="15">
        <v>9364.6</v>
      </c>
      <c r="E16" s="15">
        <v>9.27</v>
      </c>
      <c r="F16" s="15">
        <v>46.31</v>
      </c>
      <c r="G16" s="15"/>
      <c r="H16" s="15"/>
      <c r="I16" s="15">
        <f t="shared" si="1"/>
        <v>55.58</v>
      </c>
    </row>
    <row r="17" s="3" customFormat="1" ht="23" customHeight="1" spans="1:9">
      <c r="A17" s="13">
        <v>4</v>
      </c>
      <c r="B17" s="18" t="s">
        <v>29</v>
      </c>
      <c r="C17" s="13"/>
      <c r="D17" s="15"/>
      <c r="E17" s="15">
        <v>5</v>
      </c>
      <c r="F17" s="15">
        <v>3.65</v>
      </c>
      <c r="G17" s="15">
        <v>40</v>
      </c>
      <c r="H17" s="15"/>
      <c r="I17" s="15">
        <f t="shared" si="1"/>
        <v>48.65</v>
      </c>
    </row>
    <row r="18" s="3" customFormat="1" ht="23" customHeight="1" spans="1:9">
      <c r="A18" s="13">
        <v>5</v>
      </c>
      <c r="B18" s="18" t="s">
        <v>30</v>
      </c>
      <c r="C18" s="13" t="s">
        <v>15</v>
      </c>
      <c r="D18" s="15">
        <v>800</v>
      </c>
      <c r="E18" s="15">
        <v>18.62</v>
      </c>
      <c r="F18" s="15"/>
      <c r="G18" s="15"/>
      <c r="H18" s="15"/>
      <c r="I18" s="15">
        <f t="shared" si="1"/>
        <v>18.62</v>
      </c>
    </row>
    <row r="19" s="3" customFormat="1" ht="23" customHeight="1" spans="1:9">
      <c r="A19" s="13">
        <v>6</v>
      </c>
      <c r="B19" s="18" t="s">
        <v>31</v>
      </c>
      <c r="C19" s="13" t="s">
        <v>15</v>
      </c>
      <c r="D19" s="15">
        <v>1500</v>
      </c>
      <c r="E19" s="15">
        <v>18</v>
      </c>
      <c r="F19" s="15"/>
      <c r="G19" s="15"/>
      <c r="H19" s="15"/>
      <c r="I19" s="15">
        <f t="shared" si="1"/>
        <v>18</v>
      </c>
    </row>
    <row r="20" s="1" customFormat="1" ht="28" customHeight="1" spans="1:9">
      <c r="A20" s="9" t="s">
        <v>32</v>
      </c>
      <c r="B20" s="10" t="s">
        <v>33</v>
      </c>
      <c r="C20" s="9"/>
      <c r="D20" s="11"/>
      <c r="E20" s="11"/>
      <c r="F20" s="11"/>
      <c r="G20" s="11"/>
      <c r="H20" s="11">
        <v>410.36</v>
      </c>
      <c r="I20" s="11">
        <v>410.36</v>
      </c>
    </row>
    <row r="21" ht="24" customHeight="1" spans="1:9">
      <c r="A21" s="13">
        <v>1</v>
      </c>
      <c r="B21" s="14" t="s">
        <v>34</v>
      </c>
      <c r="C21" s="13"/>
      <c r="D21" s="15"/>
      <c r="E21" s="15"/>
      <c r="F21" s="15"/>
      <c r="G21" s="15"/>
      <c r="H21" s="15">
        <v>61.47</v>
      </c>
      <c r="I21" s="15">
        <f>SUM(E21:H21)</f>
        <v>61.47</v>
      </c>
    </row>
    <row r="22" ht="24" customHeight="1" spans="1:9">
      <c r="A22" s="13">
        <v>2</v>
      </c>
      <c r="B22" s="14" t="s">
        <v>35</v>
      </c>
      <c r="C22" s="9"/>
      <c r="D22" s="15"/>
      <c r="E22" s="15"/>
      <c r="F22" s="15"/>
      <c r="G22" s="15"/>
      <c r="H22" s="15">
        <v>14.75</v>
      </c>
      <c r="I22" s="15">
        <f t="shared" ref="I22:I34" si="4">SUM(E22:H22)</f>
        <v>14.75</v>
      </c>
    </row>
    <row r="23" ht="24" customHeight="1" spans="1:9">
      <c r="A23" s="13">
        <v>3</v>
      </c>
      <c r="B23" t="s">
        <v>36</v>
      </c>
      <c r="C23" s="13"/>
      <c r="D23" s="15"/>
      <c r="E23" s="15"/>
      <c r="F23" s="15"/>
      <c r="G23" s="15"/>
      <c r="H23" s="15">
        <v>6.56</v>
      </c>
      <c r="I23" s="15">
        <f t="shared" si="4"/>
        <v>6.56</v>
      </c>
    </row>
    <row r="24" ht="24" customHeight="1" spans="1:9">
      <c r="A24" s="13">
        <v>4</v>
      </c>
      <c r="B24" s="14" t="s">
        <v>37</v>
      </c>
      <c r="C24" s="13"/>
      <c r="D24" s="15"/>
      <c r="E24" s="15"/>
      <c r="F24" s="15"/>
      <c r="G24" s="15"/>
      <c r="H24" s="15">
        <v>6.83</v>
      </c>
      <c r="I24" s="15">
        <f t="shared" si="4"/>
        <v>6.83</v>
      </c>
    </row>
    <row r="25" ht="24" customHeight="1" spans="1:9">
      <c r="A25" s="13">
        <v>5</v>
      </c>
      <c r="B25" s="14" t="s">
        <v>38</v>
      </c>
      <c r="C25" s="13"/>
      <c r="D25" s="15"/>
      <c r="E25" s="15"/>
      <c r="F25" s="15"/>
      <c r="G25" s="15"/>
      <c r="H25" s="15">
        <v>7.77</v>
      </c>
      <c r="I25" s="15">
        <f t="shared" si="4"/>
        <v>7.77</v>
      </c>
    </row>
    <row r="26" ht="24" customHeight="1" spans="1:9">
      <c r="A26" s="13">
        <v>6</v>
      </c>
      <c r="B26" s="14" t="s">
        <v>39</v>
      </c>
      <c r="C26" s="13"/>
      <c r="D26" s="15"/>
      <c r="E26" s="15"/>
      <c r="F26" s="15"/>
      <c r="G26" s="15"/>
      <c r="H26" s="15">
        <v>3.42</v>
      </c>
      <c r="I26" s="15">
        <f t="shared" si="4"/>
        <v>3.42</v>
      </c>
    </row>
    <row r="27" s="4" customFormat="1" ht="24" customHeight="1" spans="1:9">
      <c r="A27" s="13">
        <v>7</v>
      </c>
      <c r="B27" s="14" t="s">
        <v>40</v>
      </c>
      <c r="C27" s="13"/>
      <c r="D27" s="15"/>
      <c r="E27" s="15"/>
      <c r="F27" s="15"/>
      <c r="G27" s="15"/>
      <c r="H27" s="15">
        <v>10.25</v>
      </c>
      <c r="I27" s="15">
        <f t="shared" si="4"/>
        <v>10.25</v>
      </c>
    </row>
    <row r="28" s="4" customFormat="1" ht="24" customHeight="1" spans="1:9">
      <c r="A28" s="13">
        <v>8</v>
      </c>
      <c r="B28" s="14" t="s">
        <v>41</v>
      </c>
      <c r="C28" s="13"/>
      <c r="D28" s="15"/>
      <c r="E28" s="15"/>
      <c r="F28" s="15"/>
      <c r="G28" s="15"/>
      <c r="H28" s="15">
        <v>93.02</v>
      </c>
      <c r="I28" s="15">
        <f t="shared" si="4"/>
        <v>93.02</v>
      </c>
    </row>
    <row r="29" s="4" customFormat="1" ht="24" customHeight="1" spans="1:9">
      <c r="A29" s="13">
        <v>9</v>
      </c>
      <c r="B29" s="14" t="s">
        <v>42</v>
      </c>
      <c r="C29" s="13"/>
      <c r="D29" s="15"/>
      <c r="E29" s="15"/>
      <c r="F29" s="15"/>
      <c r="G29" s="15"/>
      <c r="H29" s="15">
        <v>3.28</v>
      </c>
      <c r="I29" s="15">
        <f t="shared" si="4"/>
        <v>3.28</v>
      </c>
    </row>
    <row r="30" s="4" customFormat="1" ht="24" customHeight="1" spans="1:9">
      <c r="A30" s="13">
        <v>10</v>
      </c>
      <c r="B30" s="14" t="s">
        <v>43</v>
      </c>
      <c r="C30" s="13"/>
      <c r="D30" s="15"/>
      <c r="E30" s="15"/>
      <c r="F30" s="15"/>
      <c r="G30" s="15"/>
      <c r="H30" s="19">
        <v>12</v>
      </c>
      <c r="I30" s="15">
        <f t="shared" si="4"/>
        <v>12</v>
      </c>
    </row>
    <row r="31" s="4" customFormat="1" ht="24" customHeight="1" spans="1:9">
      <c r="A31" s="13">
        <v>11</v>
      </c>
      <c r="B31" s="14" t="s">
        <v>44</v>
      </c>
      <c r="C31" s="13" t="s">
        <v>15</v>
      </c>
      <c r="D31" s="15">
        <v>9364.6</v>
      </c>
      <c r="E31" s="15"/>
      <c r="F31" s="15"/>
      <c r="G31" s="15"/>
      <c r="H31" s="15">
        <v>93.65</v>
      </c>
      <c r="I31" s="15">
        <f t="shared" si="4"/>
        <v>93.65</v>
      </c>
    </row>
    <row r="32" s="4" customFormat="1" ht="24" customHeight="1" spans="1:9">
      <c r="A32" s="13">
        <v>12</v>
      </c>
      <c r="B32" s="14" t="s">
        <v>45</v>
      </c>
      <c r="C32" s="13" t="s">
        <v>15</v>
      </c>
      <c r="D32" s="15">
        <v>9364.6</v>
      </c>
      <c r="E32" s="15"/>
      <c r="F32" s="15"/>
      <c r="G32" s="15"/>
      <c r="H32" s="15">
        <v>14.05</v>
      </c>
      <c r="I32" s="15">
        <f t="shared" si="4"/>
        <v>14.05</v>
      </c>
    </row>
    <row r="33" s="4" customFormat="1" ht="24" customHeight="1" spans="1:9">
      <c r="A33" s="13">
        <v>13</v>
      </c>
      <c r="B33" s="14" t="s">
        <v>46</v>
      </c>
      <c r="C33" s="13"/>
      <c r="D33" s="15"/>
      <c r="E33" s="15"/>
      <c r="F33" s="15"/>
      <c r="G33" s="15"/>
      <c r="H33" s="15">
        <v>21.86</v>
      </c>
      <c r="I33" s="15">
        <f t="shared" si="4"/>
        <v>21.86</v>
      </c>
    </row>
    <row r="34" s="4" customFormat="1" ht="24" customHeight="1" spans="1:9">
      <c r="A34" s="13">
        <v>14</v>
      </c>
      <c r="B34" s="14" t="s">
        <v>47</v>
      </c>
      <c r="C34" s="13"/>
      <c r="D34" s="15"/>
      <c r="E34" s="15"/>
      <c r="F34" s="15"/>
      <c r="G34" s="15"/>
      <c r="H34" s="15">
        <v>61.46</v>
      </c>
      <c r="I34" s="15">
        <f t="shared" si="4"/>
        <v>61.46</v>
      </c>
    </row>
    <row r="35" s="1" customFormat="1" ht="31" customHeight="1" spans="1:9">
      <c r="A35" s="9" t="s">
        <v>48</v>
      </c>
      <c r="B35" s="10" t="s">
        <v>49</v>
      </c>
      <c r="C35" s="13"/>
      <c r="D35" s="11"/>
      <c r="E35" s="11"/>
      <c r="F35" s="11"/>
      <c r="G35" s="11"/>
      <c r="H35" s="11">
        <v>114.77</v>
      </c>
      <c r="I35" s="11">
        <v>114.77</v>
      </c>
    </row>
    <row r="36" s="1" customFormat="1" ht="31" customHeight="1" spans="1:9">
      <c r="A36" s="9" t="s">
        <v>50</v>
      </c>
      <c r="B36" s="10" t="s">
        <v>51</v>
      </c>
      <c r="C36" s="9" t="s">
        <v>15</v>
      </c>
      <c r="D36" s="11">
        <v>9364.6</v>
      </c>
      <c r="E36" s="11">
        <f t="shared" ref="E36:I36" si="5">SUM(E5,E20,E35)</f>
        <v>2328.32</v>
      </c>
      <c r="F36" s="11">
        <f t="shared" si="5"/>
        <v>800.86</v>
      </c>
      <c r="G36" s="11">
        <f t="shared" si="5"/>
        <v>286.1</v>
      </c>
      <c r="H36" s="11">
        <f t="shared" si="5"/>
        <v>525.13</v>
      </c>
      <c r="I36" s="11">
        <f t="shared" si="5"/>
        <v>3940.41</v>
      </c>
    </row>
  </sheetData>
  <mergeCells count="5">
    <mergeCell ref="A2:I2"/>
    <mergeCell ref="C3:D3"/>
    <mergeCell ref="E3:I3"/>
    <mergeCell ref="A3:A4"/>
    <mergeCell ref="B3:B4"/>
  </mergeCells>
  <pageMargins left="0.313888888888889" right="0.118055555555556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姚永昌</dc:creator>
  <dcterms:created xsi:type="dcterms:W3CDTF">2020-01-26T17:02:00Z</dcterms:created>
  <dcterms:modified xsi:type="dcterms:W3CDTF">2020-12-02T08:27:31Z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