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<sst xmlns="http://schemas.openxmlformats.org/spreadsheetml/2006/main" count="151" uniqueCount="121">
  <si>
    <t>宁夏银川市一体化绿色交通建设项目初步设计
部分建设内容调整审定概算表</t>
  </si>
  <si>
    <t>序号</t>
  </si>
  <si>
    <t>工程或费用名称</t>
  </si>
  <si>
    <t>工程量</t>
  </si>
  <si>
    <t>概算（万元）</t>
  </si>
  <si>
    <t>单位</t>
  </si>
  <si>
    <t>数量</t>
  </si>
  <si>
    <t>土建工程</t>
  </si>
  <si>
    <t>设备购置</t>
  </si>
  <si>
    <t>安装工程</t>
  </si>
  <si>
    <t>其他费用</t>
  </si>
  <si>
    <t>合计</t>
  </si>
  <si>
    <t>第一部分 建安工程费用</t>
  </si>
  <si>
    <t>一</t>
  </si>
  <si>
    <t>充电桩及配套设施</t>
  </si>
  <si>
    <t>（一）</t>
  </si>
  <si>
    <t>公交站充电桩设备采购及安装</t>
  </si>
  <si>
    <t>台</t>
  </si>
  <si>
    <t>（二）</t>
  </si>
  <si>
    <t>配电室</t>
  </si>
  <si>
    <t>座</t>
  </si>
  <si>
    <t>（三）</t>
  </si>
  <si>
    <t>外电源</t>
  </si>
  <si>
    <t>（四）</t>
  </si>
  <si>
    <t>安防监控及智能化系统</t>
  </si>
  <si>
    <t>二</t>
  </si>
  <si>
    <t>基础设施</t>
  </si>
  <si>
    <t>会展中心公交停车场改建项目</t>
  </si>
  <si>
    <t>永宁县陆坊小镇公交首末站</t>
  </si>
  <si>
    <t>阅海万家公交首末站扩建项目</t>
  </si>
  <si>
    <t>西夏广场停车场项目</t>
  </si>
  <si>
    <t>银川经济技术开发区公交停车场建设项目</t>
  </si>
  <si>
    <t>三</t>
  </si>
  <si>
    <t>智慧交通系统建设</t>
  </si>
  <si>
    <t>交通运行监管服务与应急指挥中心</t>
  </si>
  <si>
    <t>私有云服务器扩容及机房设备升级</t>
  </si>
  <si>
    <t>巡游网约公交系统</t>
  </si>
  <si>
    <t>公交驾驶员健康监测预警系统</t>
  </si>
  <si>
    <t>智能公交电子站牌终端</t>
  </si>
  <si>
    <t>第二部分 工程建设其它费用</t>
  </si>
  <si>
    <t>建设用地费</t>
  </si>
  <si>
    <t>绿化补偿</t>
  </si>
  <si>
    <t>平米</t>
  </si>
  <si>
    <t>树木赔偿</t>
  </si>
  <si>
    <t>根</t>
  </si>
  <si>
    <t>三通一平</t>
  </si>
  <si>
    <t>市政道路开挖赔偿费</t>
  </si>
  <si>
    <t>综合管沟及入廊费用</t>
  </si>
  <si>
    <t>建设单位管理费</t>
  </si>
  <si>
    <t>工程监理费</t>
  </si>
  <si>
    <t>前期工作费</t>
  </si>
  <si>
    <t>项目建议书编制、评估费</t>
  </si>
  <si>
    <t>可行性研究报告编制、评估费</t>
  </si>
  <si>
    <t>环境影响评价费</t>
  </si>
  <si>
    <t>社会稳定评价费</t>
  </si>
  <si>
    <t>文物影响评估报告编制费</t>
  </si>
  <si>
    <t>交通影响评价报告编制费</t>
  </si>
  <si>
    <t>项目使用林地可行性报告编制费</t>
  </si>
  <si>
    <t>水土保持方案编制及设施验收费</t>
  </si>
  <si>
    <r>
      <t>招投标代理费</t>
    </r>
    <r>
      <rPr>
        <sz val="12"/>
        <rFont val="Times New Roman"/>
        <charset val="134"/>
      </rPr>
      <t xml:space="preserve">  </t>
    </r>
  </si>
  <si>
    <t>勘察设计费</t>
  </si>
  <si>
    <r>
      <t>图纸审查费</t>
    </r>
    <r>
      <rPr>
        <sz val="12"/>
        <rFont val="Times New Roman"/>
        <charset val="134"/>
      </rPr>
      <t xml:space="preserve">  </t>
    </r>
  </si>
  <si>
    <t>清单编制费及结算评审费</t>
  </si>
  <si>
    <t>地形图测绘费</t>
  </si>
  <si>
    <t>生产准备及开办费</t>
  </si>
  <si>
    <t>生产职工培训费</t>
  </si>
  <si>
    <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</t>
    </r>
  </si>
  <si>
    <t>项目执行管理专家聘请</t>
  </si>
  <si>
    <t>（2）</t>
  </si>
  <si>
    <t>公众参与和绿色出行宣传教育</t>
  </si>
  <si>
    <t>办公和生活家具购置费</t>
  </si>
  <si>
    <t>工器具费购置费</t>
  </si>
  <si>
    <t>10</t>
  </si>
  <si>
    <t>研究试验费</t>
  </si>
  <si>
    <t>10.1</t>
  </si>
  <si>
    <t>公交企业成本规制办法与行业监管体系建设</t>
  </si>
  <si>
    <t>10.2</t>
  </si>
  <si>
    <t>城市交通模型与应用数据库开发</t>
  </si>
  <si>
    <t>10.3</t>
  </si>
  <si>
    <t>公共交通发展规划编制</t>
  </si>
  <si>
    <t>10.4</t>
  </si>
  <si>
    <t>公交场站综合开发模式与配套政策</t>
  </si>
  <si>
    <t>10.5</t>
  </si>
  <si>
    <t>公交企业管理体系建设</t>
  </si>
  <si>
    <t>10.6</t>
  </si>
  <si>
    <t>公交企业安全生产标准化</t>
  </si>
  <si>
    <t>10.7</t>
  </si>
  <si>
    <t>绿色交通示范推广及宣传设计制作服务</t>
  </si>
  <si>
    <t>10.8</t>
  </si>
  <si>
    <t>数字化集团财务管控系统</t>
  </si>
  <si>
    <t>10.9</t>
  </si>
  <si>
    <t>档案整理和数字化加工处理</t>
  </si>
  <si>
    <t>10.10</t>
  </si>
  <si>
    <t>其他能力提升活动</t>
  </si>
  <si>
    <t>（1）</t>
  </si>
  <si>
    <t>全过程跟踪审计费</t>
  </si>
  <si>
    <t>翻译服务</t>
  </si>
  <si>
    <t>（3）</t>
  </si>
  <si>
    <t>法律服务</t>
  </si>
  <si>
    <t>（4）</t>
  </si>
  <si>
    <t>财务服务</t>
  </si>
  <si>
    <t>高可靠性供电费</t>
  </si>
  <si>
    <t>前期预收电费</t>
  </si>
  <si>
    <t>人防易地建设费</t>
  </si>
  <si>
    <t>工程试验费</t>
  </si>
  <si>
    <t>第三部分 预备费</t>
  </si>
  <si>
    <t>基本预备费（3%）</t>
  </si>
  <si>
    <t>第四部分 专项费用</t>
  </si>
  <si>
    <t>车辆购置费（含车载设备及终端）</t>
  </si>
  <si>
    <t>辆</t>
  </si>
  <si>
    <r>
      <t>18</t>
    </r>
    <r>
      <rPr>
        <sz val="12"/>
        <rFont val="宋体"/>
        <charset val="134"/>
      </rPr>
      <t>米纯电动公交车</t>
    </r>
  </si>
  <si>
    <r>
      <t>12</t>
    </r>
    <r>
      <rPr>
        <sz val="12"/>
        <rFont val="宋体"/>
        <charset val="134"/>
      </rPr>
      <t>米纯电动公交车</t>
    </r>
  </si>
  <si>
    <r>
      <t>10</t>
    </r>
    <r>
      <rPr>
        <sz val="12"/>
        <rFont val="宋体"/>
        <charset val="134"/>
      </rPr>
      <t>米纯电动公交车</t>
    </r>
  </si>
  <si>
    <r>
      <t>8</t>
    </r>
    <r>
      <rPr>
        <sz val="12"/>
        <rFont val="宋体"/>
        <charset val="134"/>
      </rPr>
      <t>米纯电动公交车</t>
    </r>
  </si>
  <si>
    <r>
      <t>7</t>
    </r>
    <r>
      <rPr>
        <sz val="12"/>
        <rFont val="宋体"/>
        <charset val="134"/>
      </rPr>
      <t>米纯电动公交车</t>
    </r>
  </si>
  <si>
    <r>
      <t>9</t>
    </r>
    <r>
      <rPr>
        <sz val="12"/>
        <rFont val="宋体"/>
        <charset val="134"/>
      </rPr>
      <t>米系列教练车</t>
    </r>
  </si>
  <si>
    <t>电动公交救援车</t>
  </si>
  <si>
    <t>建设期贷款利息</t>
  </si>
  <si>
    <t>先征费</t>
  </si>
  <si>
    <t>铺底流动资金</t>
  </si>
  <si>
    <t>工程总投资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</si>
</sst>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76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tabSelected="1" workbookViewId="0">
      <selection activeCell="D94" sqref="D94"/>
    </sheetView>
  </sheetViews>
  <sheetFormatPr defaultColWidth="9" defaultRowHeight="14.25"/>
  <cols>
    <col min="1" max="1" width="8" style="2" customWidth="1"/>
    <col min="2" max="2" width="36.75" style="3" customWidth="1"/>
    <col min="3" max="3" width="5.75" style="2" customWidth="1"/>
    <col min="4" max="4" width="6.125" style="2" customWidth="1"/>
    <col min="5" max="5" width="10.75" style="3" customWidth="1"/>
    <col min="6" max="6" width="12.3333333333333" style="3" customWidth="1"/>
    <col min="7" max="7" width="11.6666666666667" style="3" customWidth="1"/>
    <col min="8" max="8" width="11.1666666666667" style="3" customWidth="1"/>
    <col min="9" max="9" width="13.25" style="3" customWidth="1"/>
    <col min="10" max="256" width="8.66666666666667" style="3"/>
    <col min="257" max="257" width="8" style="3" customWidth="1"/>
    <col min="258" max="258" width="40" style="3" customWidth="1"/>
    <col min="259" max="260" width="8.66666666666667" style="3"/>
    <col min="261" max="261" width="11.1666666666667" style="3" customWidth="1"/>
    <col min="262" max="262" width="12.3333333333333" style="3" customWidth="1"/>
    <col min="263" max="263" width="11.6666666666667" style="3" customWidth="1"/>
    <col min="264" max="264" width="11.1666666666667" style="3" customWidth="1"/>
    <col min="265" max="265" width="13.25" style="3" customWidth="1"/>
    <col min="266" max="512" width="8.66666666666667" style="3"/>
    <col min="513" max="513" width="8" style="3" customWidth="1"/>
    <col min="514" max="514" width="40" style="3" customWidth="1"/>
    <col min="515" max="516" width="8.66666666666667" style="3"/>
    <col min="517" max="517" width="11.1666666666667" style="3" customWidth="1"/>
    <col min="518" max="518" width="12.3333333333333" style="3" customWidth="1"/>
    <col min="519" max="519" width="11.6666666666667" style="3" customWidth="1"/>
    <col min="520" max="520" width="11.1666666666667" style="3" customWidth="1"/>
    <col min="521" max="521" width="13.25" style="3" customWidth="1"/>
    <col min="522" max="768" width="8.66666666666667" style="3"/>
    <col min="769" max="769" width="8" style="3" customWidth="1"/>
    <col min="770" max="770" width="40" style="3" customWidth="1"/>
    <col min="771" max="772" width="8.66666666666667" style="3"/>
    <col min="773" max="773" width="11.1666666666667" style="3" customWidth="1"/>
    <col min="774" max="774" width="12.3333333333333" style="3" customWidth="1"/>
    <col min="775" max="775" width="11.6666666666667" style="3" customWidth="1"/>
    <col min="776" max="776" width="11.1666666666667" style="3" customWidth="1"/>
    <col min="777" max="777" width="13.25" style="3" customWidth="1"/>
    <col min="778" max="1024" width="8.66666666666667" style="3"/>
    <col min="1025" max="1025" width="8" style="3" customWidth="1"/>
    <col min="1026" max="1026" width="40" style="3" customWidth="1"/>
    <col min="1027" max="1028" width="8.66666666666667" style="3"/>
    <col min="1029" max="1029" width="11.1666666666667" style="3" customWidth="1"/>
    <col min="1030" max="1030" width="12.3333333333333" style="3" customWidth="1"/>
    <col min="1031" max="1031" width="11.6666666666667" style="3" customWidth="1"/>
    <col min="1032" max="1032" width="11.1666666666667" style="3" customWidth="1"/>
    <col min="1033" max="1033" width="13.25" style="3" customWidth="1"/>
    <col min="1034" max="1280" width="8.66666666666667" style="3"/>
    <col min="1281" max="1281" width="8" style="3" customWidth="1"/>
    <col min="1282" max="1282" width="40" style="3" customWidth="1"/>
    <col min="1283" max="1284" width="8.66666666666667" style="3"/>
    <col min="1285" max="1285" width="11.1666666666667" style="3" customWidth="1"/>
    <col min="1286" max="1286" width="12.3333333333333" style="3" customWidth="1"/>
    <col min="1287" max="1287" width="11.6666666666667" style="3" customWidth="1"/>
    <col min="1288" max="1288" width="11.1666666666667" style="3" customWidth="1"/>
    <col min="1289" max="1289" width="13.25" style="3" customWidth="1"/>
    <col min="1290" max="1536" width="8.66666666666667" style="3"/>
    <col min="1537" max="1537" width="8" style="3" customWidth="1"/>
    <col min="1538" max="1538" width="40" style="3" customWidth="1"/>
    <col min="1539" max="1540" width="8.66666666666667" style="3"/>
    <col min="1541" max="1541" width="11.1666666666667" style="3" customWidth="1"/>
    <col min="1542" max="1542" width="12.3333333333333" style="3" customWidth="1"/>
    <col min="1543" max="1543" width="11.6666666666667" style="3" customWidth="1"/>
    <col min="1544" max="1544" width="11.1666666666667" style="3" customWidth="1"/>
    <col min="1545" max="1545" width="13.25" style="3" customWidth="1"/>
    <col min="1546" max="1792" width="8.66666666666667" style="3"/>
    <col min="1793" max="1793" width="8" style="3" customWidth="1"/>
    <col min="1794" max="1794" width="40" style="3" customWidth="1"/>
    <col min="1795" max="1796" width="8.66666666666667" style="3"/>
    <col min="1797" max="1797" width="11.1666666666667" style="3" customWidth="1"/>
    <col min="1798" max="1798" width="12.3333333333333" style="3" customWidth="1"/>
    <col min="1799" max="1799" width="11.6666666666667" style="3" customWidth="1"/>
    <col min="1800" max="1800" width="11.1666666666667" style="3" customWidth="1"/>
    <col min="1801" max="1801" width="13.25" style="3" customWidth="1"/>
    <col min="1802" max="2048" width="8.66666666666667" style="3"/>
    <col min="2049" max="2049" width="8" style="3" customWidth="1"/>
    <col min="2050" max="2050" width="40" style="3" customWidth="1"/>
    <col min="2051" max="2052" width="8.66666666666667" style="3"/>
    <col min="2053" max="2053" width="11.1666666666667" style="3" customWidth="1"/>
    <col min="2054" max="2054" width="12.3333333333333" style="3" customWidth="1"/>
    <col min="2055" max="2055" width="11.6666666666667" style="3" customWidth="1"/>
    <col min="2056" max="2056" width="11.1666666666667" style="3" customWidth="1"/>
    <col min="2057" max="2057" width="13.25" style="3" customWidth="1"/>
    <col min="2058" max="2304" width="8.66666666666667" style="3"/>
    <col min="2305" max="2305" width="8" style="3" customWidth="1"/>
    <col min="2306" max="2306" width="40" style="3" customWidth="1"/>
    <col min="2307" max="2308" width="8.66666666666667" style="3"/>
    <col min="2309" max="2309" width="11.1666666666667" style="3" customWidth="1"/>
    <col min="2310" max="2310" width="12.3333333333333" style="3" customWidth="1"/>
    <col min="2311" max="2311" width="11.6666666666667" style="3" customWidth="1"/>
    <col min="2312" max="2312" width="11.1666666666667" style="3" customWidth="1"/>
    <col min="2313" max="2313" width="13.25" style="3" customWidth="1"/>
    <col min="2314" max="2560" width="8.66666666666667" style="3"/>
    <col min="2561" max="2561" width="8" style="3" customWidth="1"/>
    <col min="2562" max="2562" width="40" style="3" customWidth="1"/>
    <col min="2563" max="2564" width="8.66666666666667" style="3"/>
    <col min="2565" max="2565" width="11.1666666666667" style="3" customWidth="1"/>
    <col min="2566" max="2566" width="12.3333333333333" style="3" customWidth="1"/>
    <col min="2567" max="2567" width="11.6666666666667" style="3" customWidth="1"/>
    <col min="2568" max="2568" width="11.1666666666667" style="3" customWidth="1"/>
    <col min="2569" max="2569" width="13.25" style="3" customWidth="1"/>
    <col min="2570" max="2816" width="8.66666666666667" style="3"/>
    <col min="2817" max="2817" width="8" style="3" customWidth="1"/>
    <col min="2818" max="2818" width="40" style="3" customWidth="1"/>
    <col min="2819" max="2820" width="8.66666666666667" style="3"/>
    <col min="2821" max="2821" width="11.1666666666667" style="3" customWidth="1"/>
    <col min="2822" max="2822" width="12.3333333333333" style="3" customWidth="1"/>
    <col min="2823" max="2823" width="11.6666666666667" style="3" customWidth="1"/>
    <col min="2824" max="2824" width="11.1666666666667" style="3" customWidth="1"/>
    <col min="2825" max="2825" width="13.25" style="3" customWidth="1"/>
    <col min="2826" max="3072" width="8.66666666666667" style="3"/>
    <col min="3073" max="3073" width="8" style="3" customWidth="1"/>
    <col min="3074" max="3074" width="40" style="3" customWidth="1"/>
    <col min="3075" max="3076" width="8.66666666666667" style="3"/>
    <col min="3077" max="3077" width="11.1666666666667" style="3" customWidth="1"/>
    <col min="3078" max="3078" width="12.3333333333333" style="3" customWidth="1"/>
    <col min="3079" max="3079" width="11.6666666666667" style="3" customWidth="1"/>
    <col min="3080" max="3080" width="11.1666666666667" style="3" customWidth="1"/>
    <col min="3081" max="3081" width="13.25" style="3" customWidth="1"/>
    <col min="3082" max="3328" width="8.66666666666667" style="3"/>
    <col min="3329" max="3329" width="8" style="3" customWidth="1"/>
    <col min="3330" max="3330" width="40" style="3" customWidth="1"/>
    <col min="3331" max="3332" width="8.66666666666667" style="3"/>
    <col min="3333" max="3333" width="11.1666666666667" style="3" customWidth="1"/>
    <col min="3334" max="3334" width="12.3333333333333" style="3" customWidth="1"/>
    <col min="3335" max="3335" width="11.6666666666667" style="3" customWidth="1"/>
    <col min="3336" max="3336" width="11.1666666666667" style="3" customWidth="1"/>
    <col min="3337" max="3337" width="13.25" style="3" customWidth="1"/>
    <col min="3338" max="3584" width="8.66666666666667" style="3"/>
    <col min="3585" max="3585" width="8" style="3" customWidth="1"/>
    <col min="3586" max="3586" width="40" style="3" customWidth="1"/>
    <col min="3587" max="3588" width="8.66666666666667" style="3"/>
    <col min="3589" max="3589" width="11.1666666666667" style="3" customWidth="1"/>
    <col min="3590" max="3590" width="12.3333333333333" style="3" customWidth="1"/>
    <col min="3591" max="3591" width="11.6666666666667" style="3" customWidth="1"/>
    <col min="3592" max="3592" width="11.1666666666667" style="3" customWidth="1"/>
    <col min="3593" max="3593" width="13.25" style="3" customWidth="1"/>
    <col min="3594" max="3840" width="8.66666666666667" style="3"/>
    <col min="3841" max="3841" width="8" style="3" customWidth="1"/>
    <col min="3842" max="3842" width="40" style="3" customWidth="1"/>
    <col min="3843" max="3844" width="8.66666666666667" style="3"/>
    <col min="3845" max="3845" width="11.1666666666667" style="3" customWidth="1"/>
    <col min="3846" max="3846" width="12.3333333333333" style="3" customWidth="1"/>
    <col min="3847" max="3847" width="11.6666666666667" style="3" customWidth="1"/>
    <col min="3848" max="3848" width="11.1666666666667" style="3" customWidth="1"/>
    <col min="3849" max="3849" width="13.25" style="3" customWidth="1"/>
    <col min="3850" max="4096" width="8.66666666666667" style="3"/>
    <col min="4097" max="4097" width="8" style="3" customWidth="1"/>
    <col min="4098" max="4098" width="40" style="3" customWidth="1"/>
    <col min="4099" max="4100" width="8.66666666666667" style="3"/>
    <col min="4101" max="4101" width="11.1666666666667" style="3" customWidth="1"/>
    <col min="4102" max="4102" width="12.3333333333333" style="3" customWidth="1"/>
    <col min="4103" max="4103" width="11.6666666666667" style="3" customWidth="1"/>
    <col min="4104" max="4104" width="11.1666666666667" style="3" customWidth="1"/>
    <col min="4105" max="4105" width="13.25" style="3" customWidth="1"/>
    <col min="4106" max="4352" width="8.66666666666667" style="3"/>
    <col min="4353" max="4353" width="8" style="3" customWidth="1"/>
    <col min="4354" max="4354" width="40" style="3" customWidth="1"/>
    <col min="4355" max="4356" width="8.66666666666667" style="3"/>
    <col min="4357" max="4357" width="11.1666666666667" style="3" customWidth="1"/>
    <col min="4358" max="4358" width="12.3333333333333" style="3" customWidth="1"/>
    <col min="4359" max="4359" width="11.6666666666667" style="3" customWidth="1"/>
    <col min="4360" max="4360" width="11.1666666666667" style="3" customWidth="1"/>
    <col min="4361" max="4361" width="13.25" style="3" customWidth="1"/>
    <col min="4362" max="4608" width="8.66666666666667" style="3"/>
    <col min="4609" max="4609" width="8" style="3" customWidth="1"/>
    <col min="4610" max="4610" width="40" style="3" customWidth="1"/>
    <col min="4611" max="4612" width="8.66666666666667" style="3"/>
    <col min="4613" max="4613" width="11.1666666666667" style="3" customWidth="1"/>
    <col min="4614" max="4614" width="12.3333333333333" style="3" customWidth="1"/>
    <col min="4615" max="4615" width="11.6666666666667" style="3" customWidth="1"/>
    <col min="4616" max="4616" width="11.1666666666667" style="3" customWidth="1"/>
    <col min="4617" max="4617" width="13.25" style="3" customWidth="1"/>
    <col min="4618" max="4864" width="8.66666666666667" style="3"/>
    <col min="4865" max="4865" width="8" style="3" customWidth="1"/>
    <col min="4866" max="4866" width="40" style="3" customWidth="1"/>
    <col min="4867" max="4868" width="8.66666666666667" style="3"/>
    <col min="4869" max="4869" width="11.1666666666667" style="3" customWidth="1"/>
    <col min="4870" max="4870" width="12.3333333333333" style="3" customWidth="1"/>
    <col min="4871" max="4871" width="11.6666666666667" style="3" customWidth="1"/>
    <col min="4872" max="4872" width="11.1666666666667" style="3" customWidth="1"/>
    <col min="4873" max="4873" width="13.25" style="3" customWidth="1"/>
    <col min="4874" max="5120" width="8.66666666666667" style="3"/>
    <col min="5121" max="5121" width="8" style="3" customWidth="1"/>
    <col min="5122" max="5122" width="40" style="3" customWidth="1"/>
    <col min="5123" max="5124" width="8.66666666666667" style="3"/>
    <col min="5125" max="5125" width="11.1666666666667" style="3" customWidth="1"/>
    <col min="5126" max="5126" width="12.3333333333333" style="3" customWidth="1"/>
    <col min="5127" max="5127" width="11.6666666666667" style="3" customWidth="1"/>
    <col min="5128" max="5128" width="11.1666666666667" style="3" customWidth="1"/>
    <col min="5129" max="5129" width="13.25" style="3" customWidth="1"/>
    <col min="5130" max="5376" width="8.66666666666667" style="3"/>
    <col min="5377" max="5377" width="8" style="3" customWidth="1"/>
    <col min="5378" max="5378" width="40" style="3" customWidth="1"/>
    <col min="5379" max="5380" width="8.66666666666667" style="3"/>
    <col min="5381" max="5381" width="11.1666666666667" style="3" customWidth="1"/>
    <col min="5382" max="5382" width="12.3333333333333" style="3" customWidth="1"/>
    <col min="5383" max="5383" width="11.6666666666667" style="3" customWidth="1"/>
    <col min="5384" max="5384" width="11.1666666666667" style="3" customWidth="1"/>
    <col min="5385" max="5385" width="13.25" style="3" customWidth="1"/>
    <col min="5386" max="5632" width="8.66666666666667" style="3"/>
    <col min="5633" max="5633" width="8" style="3" customWidth="1"/>
    <col min="5634" max="5634" width="40" style="3" customWidth="1"/>
    <col min="5635" max="5636" width="8.66666666666667" style="3"/>
    <col min="5637" max="5637" width="11.1666666666667" style="3" customWidth="1"/>
    <col min="5638" max="5638" width="12.3333333333333" style="3" customWidth="1"/>
    <col min="5639" max="5639" width="11.6666666666667" style="3" customWidth="1"/>
    <col min="5640" max="5640" width="11.1666666666667" style="3" customWidth="1"/>
    <col min="5641" max="5641" width="13.25" style="3" customWidth="1"/>
    <col min="5642" max="5888" width="8.66666666666667" style="3"/>
    <col min="5889" max="5889" width="8" style="3" customWidth="1"/>
    <col min="5890" max="5890" width="40" style="3" customWidth="1"/>
    <col min="5891" max="5892" width="8.66666666666667" style="3"/>
    <col min="5893" max="5893" width="11.1666666666667" style="3" customWidth="1"/>
    <col min="5894" max="5894" width="12.3333333333333" style="3" customWidth="1"/>
    <col min="5895" max="5895" width="11.6666666666667" style="3" customWidth="1"/>
    <col min="5896" max="5896" width="11.1666666666667" style="3" customWidth="1"/>
    <col min="5897" max="5897" width="13.25" style="3" customWidth="1"/>
    <col min="5898" max="6144" width="8.66666666666667" style="3"/>
    <col min="6145" max="6145" width="8" style="3" customWidth="1"/>
    <col min="6146" max="6146" width="40" style="3" customWidth="1"/>
    <col min="6147" max="6148" width="8.66666666666667" style="3"/>
    <col min="6149" max="6149" width="11.1666666666667" style="3" customWidth="1"/>
    <col min="6150" max="6150" width="12.3333333333333" style="3" customWidth="1"/>
    <col min="6151" max="6151" width="11.6666666666667" style="3" customWidth="1"/>
    <col min="6152" max="6152" width="11.1666666666667" style="3" customWidth="1"/>
    <col min="6153" max="6153" width="13.25" style="3" customWidth="1"/>
    <col min="6154" max="6400" width="8.66666666666667" style="3"/>
    <col min="6401" max="6401" width="8" style="3" customWidth="1"/>
    <col min="6402" max="6402" width="40" style="3" customWidth="1"/>
    <col min="6403" max="6404" width="8.66666666666667" style="3"/>
    <col min="6405" max="6405" width="11.1666666666667" style="3" customWidth="1"/>
    <col min="6406" max="6406" width="12.3333333333333" style="3" customWidth="1"/>
    <col min="6407" max="6407" width="11.6666666666667" style="3" customWidth="1"/>
    <col min="6408" max="6408" width="11.1666666666667" style="3" customWidth="1"/>
    <col min="6409" max="6409" width="13.25" style="3" customWidth="1"/>
    <col min="6410" max="6656" width="8.66666666666667" style="3"/>
    <col min="6657" max="6657" width="8" style="3" customWidth="1"/>
    <col min="6658" max="6658" width="40" style="3" customWidth="1"/>
    <col min="6659" max="6660" width="8.66666666666667" style="3"/>
    <col min="6661" max="6661" width="11.1666666666667" style="3" customWidth="1"/>
    <col min="6662" max="6662" width="12.3333333333333" style="3" customWidth="1"/>
    <col min="6663" max="6663" width="11.6666666666667" style="3" customWidth="1"/>
    <col min="6664" max="6664" width="11.1666666666667" style="3" customWidth="1"/>
    <col min="6665" max="6665" width="13.25" style="3" customWidth="1"/>
    <col min="6666" max="6912" width="8.66666666666667" style="3"/>
    <col min="6913" max="6913" width="8" style="3" customWidth="1"/>
    <col min="6914" max="6914" width="40" style="3" customWidth="1"/>
    <col min="6915" max="6916" width="8.66666666666667" style="3"/>
    <col min="6917" max="6917" width="11.1666666666667" style="3" customWidth="1"/>
    <col min="6918" max="6918" width="12.3333333333333" style="3" customWidth="1"/>
    <col min="6919" max="6919" width="11.6666666666667" style="3" customWidth="1"/>
    <col min="6920" max="6920" width="11.1666666666667" style="3" customWidth="1"/>
    <col min="6921" max="6921" width="13.25" style="3" customWidth="1"/>
    <col min="6922" max="7168" width="8.66666666666667" style="3"/>
    <col min="7169" max="7169" width="8" style="3" customWidth="1"/>
    <col min="7170" max="7170" width="40" style="3" customWidth="1"/>
    <col min="7171" max="7172" width="8.66666666666667" style="3"/>
    <col min="7173" max="7173" width="11.1666666666667" style="3" customWidth="1"/>
    <col min="7174" max="7174" width="12.3333333333333" style="3" customWidth="1"/>
    <col min="7175" max="7175" width="11.6666666666667" style="3" customWidth="1"/>
    <col min="7176" max="7176" width="11.1666666666667" style="3" customWidth="1"/>
    <col min="7177" max="7177" width="13.25" style="3" customWidth="1"/>
    <col min="7178" max="7424" width="8.66666666666667" style="3"/>
    <col min="7425" max="7425" width="8" style="3" customWidth="1"/>
    <col min="7426" max="7426" width="40" style="3" customWidth="1"/>
    <col min="7427" max="7428" width="8.66666666666667" style="3"/>
    <col min="7429" max="7429" width="11.1666666666667" style="3" customWidth="1"/>
    <col min="7430" max="7430" width="12.3333333333333" style="3" customWidth="1"/>
    <col min="7431" max="7431" width="11.6666666666667" style="3" customWidth="1"/>
    <col min="7432" max="7432" width="11.1666666666667" style="3" customWidth="1"/>
    <col min="7433" max="7433" width="13.25" style="3" customWidth="1"/>
    <col min="7434" max="7680" width="8.66666666666667" style="3"/>
    <col min="7681" max="7681" width="8" style="3" customWidth="1"/>
    <col min="7682" max="7682" width="40" style="3" customWidth="1"/>
    <col min="7683" max="7684" width="8.66666666666667" style="3"/>
    <col min="7685" max="7685" width="11.1666666666667" style="3" customWidth="1"/>
    <col min="7686" max="7686" width="12.3333333333333" style="3" customWidth="1"/>
    <col min="7687" max="7687" width="11.6666666666667" style="3" customWidth="1"/>
    <col min="7688" max="7688" width="11.1666666666667" style="3" customWidth="1"/>
    <col min="7689" max="7689" width="13.25" style="3" customWidth="1"/>
    <col min="7690" max="7936" width="8.66666666666667" style="3"/>
    <col min="7937" max="7937" width="8" style="3" customWidth="1"/>
    <col min="7938" max="7938" width="40" style="3" customWidth="1"/>
    <col min="7939" max="7940" width="8.66666666666667" style="3"/>
    <col min="7941" max="7941" width="11.1666666666667" style="3" customWidth="1"/>
    <col min="7942" max="7942" width="12.3333333333333" style="3" customWidth="1"/>
    <col min="7943" max="7943" width="11.6666666666667" style="3" customWidth="1"/>
    <col min="7944" max="7944" width="11.1666666666667" style="3" customWidth="1"/>
    <col min="7945" max="7945" width="13.25" style="3" customWidth="1"/>
    <col min="7946" max="8192" width="8.66666666666667" style="3"/>
    <col min="8193" max="8193" width="8" style="3" customWidth="1"/>
    <col min="8194" max="8194" width="40" style="3" customWidth="1"/>
    <col min="8195" max="8196" width="8.66666666666667" style="3"/>
    <col min="8197" max="8197" width="11.1666666666667" style="3" customWidth="1"/>
    <col min="8198" max="8198" width="12.3333333333333" style="3" customWidth="1"/>
    <col min="8199" max="8199" width="11.6666666666667" style="3" customWidth="1"/>
    <col min="8200" max="8200" width="11.1666666666667" style="3" customWidth="1"/>
    <col min="8201" max="8201" width="13.25" style="3" customWidth="1"/>
    <col min="8202" max="8448" width="8.66666666666667" style="3"/>
    <col min="8449" max="8449" width="8" style="3" customWidth="1"/>
    <col min="8450" max="8450" width="40" style="3" customWidth="1"/>
    <col min="8451" max="8452" width="8.66666666666667" style="3"/>
    <col min="8453" max="8453" width="11.1666666666667" style="3" customWidth="1"/>
    <col min="8454" max="8454" width="12.3333333333333" style="3" customWidth="1"/>
    <col min="8455" max="8455" width="11.6666666666667" style="3" customWidth="1"/>
    <col min="8456" max="8456" width="11.1666666666667" style="3" customWidth="1"/>
    <col min="8457" max="8457" width="13.25" style="3" customWidth="1"/>
    <col min="8458" max="8704" width="8.66666666666667" style="3"/>
    <col min="8705" max="8705" width="8" style="3" customWidth="1"/>
    <col min="8706" max="8706" width="40" style="3" customWidth="1"/>
    <col min="8707" max="8708" width="8.66666666666667" style="3"/>
    <col min="8709" max="8709" width="11.1666666666667" style="3" customWidth="1"/>
    <col min="8710" max="8710" width="12.3333333333333" style="3" customWidth="1"/>
    <col min="8711" max="8711" width="11.6666666666667" style="3" customWidth="1"/>
    <col min="8712" max="8712" width="11.1666666666667" style="3" customWidth="1"/>
    <col min="8713" max="8713" width="13.25" style="3" customWidth="1"/>
    <col min="8714" max="8960" width="8.66666666666667" style="3"/>
    <col min="8961" max="8961" width="8" style="3" customWidth="1"/>
    <col min="8962" max="8962" width="40" style="3" customWidth="1"/>
    <col min="8963" max="8964" width="8.66666666666667" style="3"/>
    <col min="8965" max="8965" width="11.1666666666667" style="3" customWidth="1"/>
    <col min="8966" max="8966" width="12.3333333333333" style="3" customWidth="1"/>
    <col min="8967" max="8967" width="11.6666666666667" style="3" customWidth="1"/>
    <col min="8968" max="8968" width="11.1666666666667" style="3" customWidth="1"/>
    <col min="8969" max="8969" width="13.25" style="3" customWidth="1"/>
    <col min="8970" max="9216" width="8.66666666666667" style="3"/>
    <col min="9217" max="9217" width="8" style="3" customWidth="1"/>
    <col min="9218" max="9218" width="40" style="3" customWidth="1"/>
    <col min="9219" max="9220" width="8.66666666666667" style="3"/>
    <col min="9221" max="9221" width="11.1666666666667" style="3" customWidth="1"/>
    <col min="9222" max="9222" width="12.3333333333333" style="3" customWidth="1"/>
    <col min="9223" max="9223" width="11.6666666666667" style="3" customWidth="1"/>
    <col min="9224" max="9224" width="11.1666666666667" style="3" customWidth="1"/>
    <col min="9225" max="9225" width="13.25" style="3" customWidth="1"/>
    <col min="9226" max="9472" width="8.66666666666667" style="3"/>
    <col min="9473" max="9473" width="8" style="3" customWidth="1"/>
    <col min="9474" max="9474" width="40" style="3" customWidth="1"/>
    <col min="9475" max="9476" width="8.66666666666667" style="3"/>
    <col min="9477" max="9477" width="11.1666666666667" style="3" customWidth="1"/>
    <col min="9478" max="9478" width="12.3333333333333" style="3" customWidth="1"/>
    <col min="9479" max="9479" width="11.6666666666667" style="3" customWidth="1"/>
    <col min="9480" max="9480" width="11.1666666666667" style="3" customWidth="1"/>
    <col min="9481" max="9481" width="13.25" style="3" customWidth="1"/>
    <col min="9482" max="9728" width="8.66666666666667" style="3"/>
    <col min="9729" max="9729" width="8" style="3" customWidth="1"/>
    <col min="9730" max="9730" width="40" style="3" customWidth="1"/>
    <col min="9731" max="9732" width="8.66666666666667" style="3"/>
    <col min="9733" max="9733" width="11.1666666666667" style="3" customWidth="1"/>
    <col min="9734" max="9734" width="12.3333333333333" style="3" customWidth="1"/>
    <col min="9735" max="9735" width="11.6666666666667" style="3" customWidth="1"/>
    <col min="9736" max="9736" width="11.1666666666667" style="3" customWidth="1"/>
    <col min="9737" max="9737" width="13.25" style="3" customWidth="1"/>
    <col min="9738" max="9984" width="8.66666666666667" style="3"/>
    <col min="9985" max="9985" width="8" style="3" customWidth="1"/>
    <col min="9986" max="9986" width="40" style="3" customWidth="1"/>
    <col min="9987" max="9988" width="8.66666666666667" style="3"/>
    <col min="9989" max="9989" width="11.1666666666667" style="3" customWidth="1"/>
    <col min="9990" max="9990" width="12.3333333333333" style="3" customWidth="1"/>
    <col min="9991" max="9991" width="11.6666666666667" style="3" customWidth="1"/>
    <col min="9992" max="9992" width="11.1666666666667" style="3" customWidth="1"/>
    <col min="9993" max="9993" width="13.25" style="3" customWidth="1"/>
    <col min="9994" max="10240" width="8.66666666666667" style="3"/>
    <col min="10241" max="10241" width="8" style="3" customWidth="1"/>
    <col min="10242" max="10242" width="40" style="3" customWidth="1"/>
    <col min="10243" max="10244" width="8.66666666666667" style="3"/>
    <col min="10245" max="10245" width="11.1666666666667" style="3" customWidth="1"/>
    <col min="10246" max="10246" width="12.3333333333333" style="3" customWidth="1"/>
    <col min="10247" max="10247" width="11.6666666666667" style="3" customWidth="1"/>
    <col min="10248" max="10248" width="11.1666666666667" style="3" customWidth="1"/>
    <col min="10249" max="10249" width="13.25" style="3" customWidth="1"/>
    <col min="10250" max="10496" width="8.66666666666667" style="3"/>
    <col min="10497" max="10497" width="8" style="3" customWidth="1"/>
    <col min="10498" max="10498" width="40" style="3" customWidth="1"/>
    <col min="10499" max="10500" width="8.66666666666667" style="3"/>
    <col min="10501" max="10501" width="11.1666666666667" style="3" customWidth="1"/>
    <col min="10502" max="10502" width="12.3333333333333" style="3" customWidth="1"/>
    <col min="10503" max="10503" width="11.6666666666667" style="3" customWidth="1"/>
    <col min="10504" max="10504" width="11.1666666666667" style="3" customWidth="1"/>
    <col min="10505" max="10505" width="13.25" style="3" customWidth="1"/>
    <col min="10506" max="10752" width="8.66666666666667" style="3"/>
    <col min="10753" max="10753" width="8" style="3" customWidth="1"/>
    <col min="10754" max="10754" width="40" style="3" customWidth="1"/>
    <col min="10755" max="10756" width="8.66666666666667" style="3"/>
    <col min="10757" max="10757" width="11.1666666666667" style="3" customWidth="1"/>
    <col min="10758" max="10758" width="12.3333333333333" style="3" customWidth="1"/>
    <col min="10759" max="10759" width="11.6666666666667" style="3" customWidth="1"/>
    <col min="10760" max="10760" width="11.1666666666667" style="3" customWidth="1"/>
    <col min="10761" max="10761" width="13.25" style="3" customWidth="1"/>
    <col min="10762" max="11008" width="8.66666666666667" style="3"/>
    <col min="11009" max="11009" width="8" style="3" customWidth="1"/>
    <col min="11010" max="11010" width="40" style="3" customWidth="1"/>
    <col min="11011" max="11012" width="8.66666666666667" style="3"/>
    <col min="11013" max="11013" width="11.1666666666667" style="3" customWidth="1"/>
    <col min="11014" max="11014" width="12.3333333333333" style="3" customWidth="1"/>
    <col min="11015" max="11015" width="11.6666666666667" style="3" customWidth="1"/>
    <col min="11016" max="11016" width="11.1666666666667" style="3" customWidth="1"/>
    <col min="11017" max="11017" width="13.25" style="3" customWidth="1"/>
    <col min="11018" max="11264" width="8.66666666666667" style="3"/>
    <col min="11265" max="11265" width="8" style="3" customWidth="1"/>
    <col min="11266" max="11266" width="40" style="3" customWidth="1"/>
    <col min="11267" max="11268" width="8.66666666666667" style="3"/>
    <col min="11269" max="11269" width="11.1666666666667" style="3" customWidth="1"/>
    <col min="11270" max="11270" width="12.3333333333333" style="3" customWidth="1"/>
    <col min="11271" max="11271" width="11.6666666666667" style="3" customWidth="1"/>
    <col min="11272" max="11272" width="11.1666666666667" style="3" customWidth="1"/>
    <col min="11273" max="11273" width="13.25" style="3" customWidth="1"/>
    <col min="11274" max="11520" width="8.66666666666667" style="3"/>
    <col min="11521" max="11521" width="8" style="3" customWidth="1"/>
    <col min="11522" max="11522" width="40" style="3" customWidth="1"/>
    <col min="11523" max="11524" width="8.66666666666667" style="3"/>
    <col min="11525" max="11525" width="11.1666666666667" style="3" customWidth="1"/>
    <col min="11526" max="11526" width="12.3333333333333" style="3" customWidth="1"/>
    <col min="11527" max="11527" width="11.6666666666667" style="3" customWidth="1"/>
    <col min="11528" max="11528" width="11.1666666666667" style="3" customWidth="1"/>
    <col min="11529" max="11529" width="13.25" style="3" customWidth="1"/>
    <col min="11530" max="11776" width="8.66666666666667" style="3"/>
    <col min="11777" max="11777" width="8" style="3" customWidth="1"/>
    <col min="11778" max="11778" width="40" style="3" customWidth="1"/>
    <col min="11779" max="11780" width="8.66666666666667" style="3"/>
    <col min="11781" max="11781" width="11.1666666666667" style="3" customWidth="1"/>
    <col min="11782" max="11782" width="12.3333333333333" style="3" customWidth="1"/>
    <col min="11783" max="11783" width="11.6666666666667" style="3" customWidth="1"/>
    <col min="11784" max="11784" width="11.1666666666667" style="3" customWidth="1"/>
    <col min="11785" max="11785" width="13.25" style="3" customWidth="1"/>
    <col min="11786" max="12032" width="8.66666666666667" style="3"/>
    <col min="12033" max="12033" width="8" style="3" customWidth="1"/>
    <col min="12034" max="12034" width="40" style="3" customWidth="1"/>
    <col min="12035" max="12036" width="8.66666666666667" style="3"/>
    <col min="12037" max="12037" width="11.1666666666667" style="3" customWidth="1"/>
    <col min="12038" max="12038" width="12.3333333333333" style="3" customWidth="1"/>
    <col min="12039" max="12039" width="11.6666666666667" style="3" customWidth="1"/>
    <col min="12040" max="12040" width="11.1666666666667" style="3" customWidth="1"/>
    <col min="12041" max="12041" width="13.25" style="3" customWidth="1"/>
    <col min="12042" max="12288" width="8.66666666666667" style="3"/>
    <col min="12289" max="12289" width="8" style="3" customWidth="1"/>
    <col min="12290" max="12290" width="40" style="3" customWidth="1"/>
    <col min="12291" max="12292" width="8.66666666666667" style="3"/>
    <col min="12293" max="12293" width="11.1666666666667" style="3" customWidth="1"/>
    <col min="12294" max="12294" width="12.3333333333333" style="3" customWidth="1"/>
    <col min="12295" max="12295" width="11.6666666666667" style="3" customWidth="1"/>
    <col min="12296" max="12296" width="11.1666666666667" style="3" customWidth="1"/>
    <col min="12297" max="12297" width="13.25" style="3" customWidth="1"/>
    <col min="12298" max="12544" width="8.66666666666667" style="3"/>
    <col min="12545" max="12545" width="8" style="3" customWidth="1"/>
    <col min="12546" max="12546" width="40" style="3" customWidth="1"/>
    <col min="12547" max="12548" width="8.66666666666667" style="3"/>
    <col min="12549" max="12549" width="11.1666666666667" style="3" customWidth="1"/>
    <col min="12550" max="12550" width="12.3333333333333" style="3" customWidth="1"/>
    <col min="12551" max="12551" width="11.6666666666667" style="3" customWidth="1"/>
    <col min="12552" max="12552" width="11.1666666666667" style="3" customWidth="1"/>
    <col min="12553" max="12553" width="13.25" style="3" customWidth="1"/>
    <col min="12554" max="12800" width="8.66666666666667" style="3"/>
    <col min="12801" max="12801" width="8" style="3" customWidth="1"/>
    <col min="12802" max="12802" width="40" style="3" customWidth="1"/>
    <col min="12803" max="12804" width="8.66666666666667" style="3"/>
    <col min="12805" max="12805" width="11.1666666666667" style="3" customWidth="1"/>
    <col min="12806" max="12806" width="12.3333333333333" style="3" customWidth="1"/>
    <col min="12807" max="12807" width="11.6666666666667" style="3" customWidth="1"/>
    <col min="12808" max="12808" width="11.1666666666667" style="3" customWidth="1"/>
    <col min="12809" max="12809" width="13.25" style="3" customWidth="1"/>
    <col min="12810" max="13056" width="8.66666666666667" style="3"/>
    <col min="13057" max="13057" width="8" style="3" customWidth="1"/>
    <col min="13058" max="13058" width="40" style="3" customWidth="1"/>
    <col min="13059" max="13060" width="8.66666666666667" style="3"/>
    <col min="13061" max="13061" width="11.1666666666667" style="3" customWidth="1"/>
    <col min="13062" max="13062" width="12.3333333333333" style="3" customWidth="1"/>
    <col min="13063" max="13063" width="11.6666666666667" style="3" customWidth="1"/>
    <col min="13064" max="13064" width="11.1666666666667" style="3" customWidth="1"/>
    <col min="13065" max="13065" width="13.25" style="3" customWidth="1"/>
    <col min="13066" max="13312" width="8.66666666666667" style="3"/>
    <col min="13313" max="13313" width="8" style="3" customWidth="1"/>
    <col min="13314" max="13314" width="40" style="3" customWidth="1"/>
    <col min="13315" max="13316" width="8.66666666666667" style="3"/>
    <col min="13317" max="13317" width="11.1666666666667" style="3" customWidth="1"/>
    <col min="13318" max="13318" width="12.3333333333333" style="3" customWidth="1"/>
    <col min="13319" max="13319" width="11.6666666666667" style="3" customWidth="1"/>
    <col min="13320" max="13320" width="11.1666666666667" style="3" customWidth="1"/>
    <col min="13321" max="13321" width="13.25" style="3" customWidth="1"/>
    <col min="13322" max="13568" width="8.66666666666667" style="3"/>
    <col min="13569" max="13569" width="8" style="3" customWidth="1"/>
    <col min="13570" max="13570" width="40" style="3" customWidth="1"/>
    <col min="13571" max="13572" width="8.66666666666667" style="3"/>
    <col min="13573" max="13573" width="11.1666666666667" style="3" customWidth="1"/>
    <col min="13574" max="13574" width="12.3333333333333" style="3" customWidth="1"/>
    <col min="13575" max="13575" width="11.6666666666667" style="3" customWidth="1"/>
    <col min="13576" max="13576" width="11.1666666666667" style="3" customWidth="1"/>
    <col min="13577" max="13577" width="13.25" style="3" customWidth="1"/>
    <col min="13578" max="13824" width="8.66666666666667" style="3"/>
    <col min="13825" max="13825" width="8" style="3" customWidth="1"/>
    <col min="13826" max="13826" width="40" style="3" customWidth="1"/>
    <col min="13827" max="13828" width="8.66666666666667" style="3"/>
    <col min="13829" max="13829" width="11.1666666666667" style="3" customWidth="1"/>
    <col min="13830" max="13830" width="12.3333333333333" style="3" customWidth="1"/>
    <col min="13831" max="13831" width="11.6666666666667" style="3" customWidth="1"/>
    <col min="13832" max="13832" width="11.1666666666667" style="3" customWidth="1"/>
    <col min="13833" max="13833" width="13.25" style="3" customWidth="1"/>
    <col min="13834" max="14080" width="8.66666666666667" style="3"/>
    <col min="14081" max="14081" width="8" style="3" customWidth="1"/>
    <col min="14082" max="14082" width="40" style="3" customWidth="1"/>
    <col min="14083" max="14084" width="8.66666666666667" style="3"/>
    <col min="14085" max="14085" width="11.1666666666667" style="3" customWidth="1"/>
    <col min="14086" max="14086" width="12.3333333333333" style="3" customWidth="1"/>
    <col min="14087" max="14087" width="11.6666666666667" style="3" customWidth="1"/>
    <col min="14088" max="14088" width="11.1666666666667" style="3" customWidth="1"/>
    <col min="14089" max="14089" width="13.25" style="3" customWidth="1"/>
    <col min="14090" max="14336" width="8.66666666666667" style="3"/>
    <col min="14337" max="14337" width="8" style="3" customWidth="1"/>
    <col min="14338" max="14338" width="40" style="3" customWidth="1"/>
    <col min="14339" max="14340" width="8.66666666666667" style="3"/>
    <col min="14341" max="14341" width="11.1666666666667" style="3" customWidth="1"/>
    <col min="14342" max="14342" width="12.3333333333333" style="3" customWidth="1"/>
    <col min="14343" max="14343" width="11.6666666666667" style="3" customWidth="1"/>
    <col min="14344" max="14344" width="11.1666666666667" style="3" customWidth="1"/>
    <col min="14345" max="14345" width="13.25" style="3" customWidth="1"/>
    <col min="14346" max="14592" width="8.66666666666667" style="3"/>
    <col min="14593" max="14593" width="8" style="3" customWidth="1"/>
    <col min="14594" max="14594" width="40" style="3" customWidth="1"/>
    <col min="14595" max="14596" width="8.66666666666667" style="3"/>
    <col min="14597" max="14597" width="11.1666666666667" style="3" customWidth="1"/>
    <col min="14598" max="14598" width="12.3333333333333" style="3" customWidth="1"/>
    <col min="14599" max="14599" width="11.6666666666667" style="3" customWidth="1"/>
    <col min="14600" max="14600" width="11.1666666666667" style="3" customWidth="1"/>
    <col min="14601" max="14601" width="13.25" style="3" customWidth="1"/>
    <col min="14602" max="14848" width="8.66666666666667" style="3"/>
    <col min="14849" max="14849" width="8" style="3" customWidth="1"/>
    <col min="14850" max="14850" width="40" style="3" customWidth="1"/>
    <col min="14851" max="14852" width="8.66666666666667" style="3"/>
    <col min="14853" max="14853" width="11.1666666666667" style="3" customWidth="1"/>
    <col min="14854" max="14854" width="12.3333333333333" style="3" customWidth="1"/>
    <col min="14855" max="14855" width="11.6666666666667" style="3" customWidth="1"/>
    <col min="14856" max="14856" width="11.1666666666667" style="3" customWidth="1"/>
    <col min="14857" max="14857" width="13.25" style="3" customWidth="1"/>
    <col min="14858" max="15104" width="8.66666666666667" style="3"/>
    <col min="15105" max="15105" width="8" style="3" customWidth="1"/>
    <col min="15106" max="15106" width="40" style="3" customWidth="1"/>
    <col min="15107" max="15108" width="8.66666666666667" style="3"/>
    <col min="15109" max="15109" width="11.1666666666667" style="3" customWidth="1"/>
    <col min="15110" max="15110" width="12.3333333333333" style="3" customWidth="1"/>
    <col min="15111" max="15111" width="11.6666666666667" style="3" customWidth="1"/>
    <col min="15112" max="15112" width="11.1666666666667" style="3" customWidth="1"/>
    <col min="15113" max="15113" width="13.25" style="3" customWidth="1"/>
    <col min="15114" max="15360" width="8.66666666666667" style="3"/>
    <col min="15361" max="15361" width="8" style="3" customWidth="1"/>
    <col min="15362" max="15362" width="40" style="3" customWidth="1"/>
    <col min="15363" max="15364" width="8.66666666666667" style="3"/>
    <col min="15365" max="15365" width="11.1666666666667" style="3" customWidth="1"/>
    <col min="15366" max="15366" width="12.3333333333333" style="3" customWidth="1"/>
    <col min="15367" max="15367" width="11.6666666666667" style="3" customWidth="1"/>
    <col min="15368" max="15368" width="11.1666666666667" style="3" customWidth="1"/>
    <col min="15369" max="15369" width="13.25" style="3" customWidth="1"/>
    <col min="15370" max="15616" width="8.66666666666667" style="3"/>
    <col min="15617" max="15617" width="8" style="3" customWidth="1"/>
    <col min="15618" max="15618" width="40" style="3" customWidth="1"/>
    <col min="15619" max="15620" width="8.66666666666667" style="3"/>
    <col min="15621" max="15621" width="11.1666666666667" style="3" customWidth="1"/>
    <col min="15622" max="15622" width="12.3333333333333" style="3" customWidth="1"/>
    <col min="15623" max="15623" width="11.6666666666667" style="3" customWidth="1"/>
    <col min="15624" max="15624" width="11.1666666666667" style="3" customWidth="1"/>
    <col min="15625" max="15625" width="13.25" style="3" customWidth="1"/>
    <col min="15626" max="15872" width="8.66666666666667" style="3"/>
    <col min="15873" max="15873" width="8" style="3" customWidth="1"/>
    <col min="15874" max="15874" width="40" style="3" customWidth="1"/>
    <col min="15875" max="15876" width="8.66666666666667" style="3"/>
    <col min="15877" max="15877" width="11.1666666666667" style="3" customWidth="1"/>
    <col min="15878" max="15878" width="12.3333333333333" style="3" customWidth="1"/>
    <col min="15879" max="15879" width="11.6666666666667" style="3" customWidth="1"/>
    <col min="15880" max="15880" width="11.1666666666667" style="3" customWidth="1"/>
    <col min="15881" max="15881" width="13.25" style="3" customWidth="1"/>
    <col min="15882" max="16128" width="8.66666666666667" style="3"/>
    <col min="16129" max="16129" width="8" style="3" customWidth="1"/>
    <col min="16130" max="16130" width="40" style="3" customWidth="1"/>
    <col min="16131" max="16132" width="8.66666666666667" style="3"/>
    <col min="16133" max="16133" width="11.1666666666667" style="3" customWidth="1"/>
    <col min="16134" max="16134" width="12.3333333333333" style="3" customWidth="1"/>
    <col min="16135" max="16135" width="11.6666666666667" style="3" customWidth="1"/>
    <col min="16136" max="16136" width="11.1666666666667" style="3" customWidth="1"/>
    <col min="16137" max="16137" width="13.25" style="3" customWidth="1"/>
    <col min="16138" max="16384" width="8.66666666666667" style="3"/>
  </cols>
  <sheetData>
    <row r="1" ht="6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5" customHeight="1" spans="1:9">
      <c r="A2" s="6" t="s">
        <v>1</v>
      </c>
      <c r="B2" s="6" t="s">
        <v>2</v>
      </c>
      <c r="C2" s="6" t="s">
        <v>3</v>
      </c>
      <c r="D2" s="6"/>
      <c r="E2" s="6" t="s">
        <v>4</v>
      </c>
      <c r="F2" s="6"/>
      <c r="G2" s="6"/>
      <c r="H2" s="6"/>
      <c r="I2" s="6"/>
    </row>
    <row r="3" ht="25" customHeight="1" spans="1:9">
      <c r="A3" s="6"/>
      <c r="B3" s="6"/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="1" customFormat="1" ht="25" customHeight="1" spans="1:9">
      <c r="A4" s="7" t="s">
        <v>12</v>
      </c>
      <c r="B4" s="7"/>
      <c r="C4" s="7"/>
      <c r="D4" s="7"/>
      <c r="E4" s="8">
        <f>E5+E10+E16</f>
        <v>13365.3436827045</v>
      </c>
      <c r="F4" s="8">
        <f t="shared" ref="F4:I4" si="0">F5+F10+F16</f>
        <v>35057.9031644585</v>
      </c>
      <c r="G4" s="8">
        <f t="shared" si="0"/>
        <v>21226.9241248371</v>
      </c>
      <c r="H4" s="8"/>
      <c r="I4" s="8">
        <f t="shared" si="0"/>
        <v>69650.170972</v>
      </c>
    </row>
    <row r="5" s="1" customFormat="1" ht="25" customHeight="1" spans="1:9">
      <c r="A5" s="7" t="s">
        <v>13</v>
      </c>
      <c r="B5" s="9" t="s">
        <v>14</v>
      </c>
      <c r="C5" s="7"/>
      <c r="D5" s="7"/>
      <c r="E5" s="8">
        <f>SUM(E6:E9)</f>
        <v>5271.69002870446</v>
      </c>
      <c r="F5" s="8">
        <f t="shared" ref="F5:I5" si="1">SUM(F6:F9)</f>
        <v>16609.8141644585</v>
      </c>
      <c r="G5" s="8">
        <f t="shared" si="1"/>
        <v>18993.1832748371</v>
      </c>
      <c r="H5" s="8"/>
      <c r="I5" s="8">
        <f t="shared" si="1"/>
        <v>40874.687468</v>
      </c>
    </row>
    <row r="6" ht="25" customHeight="1" spans="1:9">
      <c r="A6" s="10" t="s">
        <v>15</v>
      </c>
      <c r="B6" s="11" t="s">
        <v>16</v>
      </c>
      <c r="C6" s="10" t="s">
        <v>17</v>
      </c>
      <c r="D6" s="10">
        <v>826</v>
      </c>
      <c r="E6" s="12">
        <v>4077.89942062122</v>
      </c>
      <c r="F6" s="12">
        <v>5606.81589691456</v>
      </c>
      <c r="G6" s="12">
        <v>6873.51268946421</v>
      </c>
      <c r="H6" s="12"/>
      <c r="I6" s="12">
        <v>16558.228007</v>
      </c>
    </row>
    <row r="7" ht="25" customHeight="1" spans="1:9">
      <c r="A7" s="10" t="s">
        <v>18</v>
      </c>
      <c r="B7" s="11" t="s">
        <v>19</v>
      </c>
      <c r="C7" s="10" t="s">
        <v>20</v>
      </c>
      <c r="D7" s="10">
        <v>20</v>
      </c>
      <c r="E7" s="12">
        <v>1193.79060808324</v>
      </c>
      <c r="F7" s="12">
        <v>5973.08576754391</v>
      </c>
      <c r="G7" s="12">
        <v>993.102840372856</v>
      </c>
      <c r="H7" s="12"/>
      <c r="I7" s="12">
        <v>8159.979216</v>
      </c>
    </row>
    <row r="8" ht="25" customHeight="1" spans="1:9">
      <c r="A8" s="10" t="s">
        <v>21</v>
      </c>
      <c r="B8" s="11" t="s">
        <v>22</v>
      </c>
      <c r="C8" s="10"/>
      <c r="D8" s="10"/>
      <c r="E8" s="12"/>
      <c r="F8" s="12"/>
      <c r="G8" s="12">
        <v>8021.502099</v>
      </c>
      <c r="H8" s="12"/>
      <c r="I8" s="12">
        <v>8021.502099</v>
      </c>
    </row>
    <row r="9" ht="25" customHeight="1" spans="1:9">
      <c r="A9" s="10" t="s">
        <v>23</v>
      </c>
      <c r="B9" s="11" t="s">
        <v>24</v>
      </c>
      <c r="C9" s="10"/>
      <c r="D9" s="10"/>
      <c r="E9" s="12"/>
      <c r="F9" s="12">
        <v>5029.9125</v>
      </c>
      <c r="G9" s="12">
        <v>3105.065646</v>
      </c>
      <c r="H9" s="12"/>
      <c r="I9" s="12">
        <v>8134.978146</v>
      </c>
    </row>
    <row r="10" ht="25" customHeight="1" spans="1:9">
      <c r="A10" s="7" t="s">
        <v>25</v>
      </c>
      <c r="B10" s="9" t="s">
        <v>26</v>
      </c>
      <c r="C10" s="10"/>
      <c r="D10" s="10"/>
      <c r="E10" s="8">
        <f>SUM(E11:E15)</f>
        <v>8093.653654</v>
      </c>
      <c r="F10" s="8">
        <f t="shared" ref="F10:I10" si="2">SUM(F11:F15)</f>
        <v>57.61</v>
      </c>
      <c r="G10" s="8">
        <f t="shared" si="2"/>
        <v>1617.644636</v>
      </c>
      <c r="H10" s="8"/>
      <c r="I10" s="8">
        <f t="shared" si="2"/>
        <v>9768.90829</v>
      </c>
    </row>
    <row r="11" ht="25" customHeight="1" spans="1:9">
      <c r="A11" s="10">
        <v>1</v>
      </c>
      <c r="B11" s="11" t="s">
        <v>27</v>
      </c>
      <c r="C11" s="10" t="s">
        <v>20</v>
      </c>
      <c r="D11" s="10">
        <v>1</v>
      </c>
      <c r="E11" s="12">
        <v>465.356586</v>
      </c>
      <c r="F11" s="12">
        <v>15.47</v>
      </c>
      <c r="G11" s="12">
        <v>51.83827</v>
      </c>
      <c r="H11" s="12"/>
      <c r="I11" s="12">
        <v>532.664856</v>
      </c>
    </row>
    <row r="12" ht="25" customHeight="1" spans="1:9">
      <c r="A12" s="10">
        <v>2</v>
      </c>
      <c r="B12" s="11" t="s">
        <v>28</v>
      </c>
      <c r="C12" s="10" t="s">
        <v>20</v>
      </c>
      <c r="D12" s="10">
        <v>1</v>
      </c>
      <c r="E12" s="12">
        <v>2783.02038</v>
      </c>
      <c r="F12" s="12">
        <v>39.56</v>
      </c>
      <c r="G12" s="12">
        <v>341.746232</v>
      </c>
      <c r="H12" s="12"/>
      <c r="I12" s="12">
        <v>3164.326612</v>
      </c>
    </row>
    <row r="13" ht="25" customHeight="1" spans="1:9">
      <c r="A13" s="10">
        <v>3</v>
      </c>
      <c r="B13" s="11" t="s">
        <v>29</v>
      </c>
      <c r="C13" s="10" t="s">
        <v>20</v>
      </c>
      <c r="D13" s="10">
        <v>1</v>
      </c>
      <c r="E13" s="12">
        <v>761.93093</v>
      </c>
      <c r="F13" s="12">
        <v>2.58</v>
      </c>
      <c r="G13" s="12">
        <v>52.301498</v>
      </c>
      <c r="H13" s="12"/>
      <c r="I13" s="12">
        <v>816.812428</v>
      </c>
    </row>
    <row r="14" ht="25" customHeight="1" spans="1:9">
      <c r="A14" s="10">
        <v>4</v>
      </c>
      <c r="B14" s="11" t="s">
        <v>30</v>
      </c>
      <c r="C14" s="10" t="s">
        <v>20</v>
      </c>
      <c r="D14" s="10">
        <v>1</v>
      </c>
      <c r="E14" s="12">
        <v>2992.503813</v>
      </c>
      <c r="F14" s="12"/>
      <c r="G14" s="12">
        <v>876.619139</v>
      </c>
      <c r="H14" s="12"/>
      <c r="I14" s="12">
        <v>3869.122952</v>
      </c>
    </row>
    <row r="15" ht="25" customHeight="1" spans="1:9">
      <c r="A15" s="10">
        <v>5</v>
      </c>
      <c r="B15" s="11" t="s">
        <v>31</v>
      </c>
      <c r="C15" s="10" t="s">
        <v>20</v>
      </c>
      <c r="D15" s="10">
        <v>1</v>
      </c>
      <c r="E15" s="12">
        <v>1090.841945</v>
      </c>
      <c r="F15" s="12"/>
      <c r="G15" s="12">
        <v>295.139497</v>
      </c>
      <c r="H15" s="12"/>
      <c r="I15" s="12">
        <v>1385.981442</v>
      </c>
    </row>
    <row r="16" s="1" customFormat="1" ht="25" customHeight="1" spans="1:9">
      <c r="A16" s="7" t="s">
        <v>32</v>
      </c>
      <c r="B16" s="9" t="s">
        <v>33</v>
      </c>
      <c r="C16" s="7"/>
      <c r="D16" s="7"/>
      <c r="E16" s="8"/>
      <c r="F16" s="8">
        <f t="shared" ref="F16:I16" si="3">F17+F22</f>
        <v>18390.479</v>
      </c>
      <c r="G16" s="8">
        <f t="shared" si="3"/>
        <v>616.096214</v>
      </c>
      <c r="H16" s="8"/>
      <c r="I16" s="8">
        <f t="shared" si="3"/>
        <v>19006.575214</v>
      </c>
    </row>
    <row r="17" ht="25" customHeight="1" spans="1:9">
      <c r="A17" s="10" t="s">
        <v>15</v>
      </c>
      <c r="B17" s="11" t="s">
        <v>34</v>
      </c>
      <c r="C17" s="10"/>
      <c r="D17" s="10"/>
      <c r="E17" s="12"/>
      <c r="F17" s="12">
        <v>8170.479</v>
      </c>
      <c r="G17" s="12">
        <v>141.361064</v>
      </c>
      <c r="H17" s="12"/>
      <c r="I17" s="12">
        <v>8311.840064</v>
      </c>
    </row>
    <row r="18" ht="25" customHeight="1" spans="1:9">
      <c r="A18" s="10">
        <v>1</v>
      </c>
      <c r="B18" s="11" t="s">
        <v>34</v>
      </c>
      <c r="C18" s="10"/>
      <c r="D18" s="10"/>
      <c r="E18" s="12"/>
      <c r="F18" s="12">
        <v>7060.829</v>
      </c>
      <c r="G18" s="12">
        <v>141.361064</v>
      </c>
      <c r="H18" s="12"/>
      <c r="I18" s="12">
        <v>7202.190064</v>
      </c>
    </row>
    <row r="19" ht="25" customHeight="1" spans="1:9">
      <c r="A19" s="10">
        <v>2</v>
      </c>
      <c r="B19" s="11" t="s">
        <v>35</v>
      </c>
      <c r="C19" s="10"/>
      <c r="D19" s="10"/>
      <c r="E19" s="12"/>
      <c r="F19" s="12">
        <v>561.9</v>
      </c>
      <c r="G19" s="12"/>
      <c r="H19" s="12"/>
      <c r="I19" s="12">
        <v>561.9</v>
      </c>
    </row>
    <row r="20" ht="25" customHeight="1" spans="1:9">
      <c r="A20" s="10">
        <v>3</v>
      </c>
      <c r="B20" s="11" t="s">
        <v>36</v>
      </c>
      <c r="C20" s="10"/>
      <c r="D20" s="10"/>
      <c r="E20" s="12"/>
      <c r="F20" s="12">
        <v>240</v>
      </c>
      <c r="G20" s="12"/>
      <c r="H20" s="12"/>
      <c r="I20" s="12">
        <v>240</v>
      </c>
    </row>
    <row r="21" ht="25" customHeight="1" spans="1:9">
      <c r="A21" s="10">
        <v>4</v>
      </c>
      <c r="B21" s="11" t="s">
        <v>37</v>
      </c>
      <c r="C21" s="10"/>
      <c r="D21" s="10"/>
      <c r="E21" s="12"/>
      <c r="F21" s="12">
        <v>307.75</v>
      </c>
      <c r="G21" s="12"/>
      <c r="H21" s="12"/>
      <c r="I21" s="12">
        <v>307.75</v>
      </c>
    </row>
    <row r="22" ht="25" customHeight="1" spans="1:9">
      <c r="A22" s="10" t="s">
        <v>18</v>
      </c>
      <c r="B22" s="11" t="s">
        <v>38</v>
      </c>
      <c r="C22" s="10"/>
      <c r="D22" s="10"/>
      <c r="E22" s="12"/>
      <c r="F22" s="12">
        <v>10220</v>
      </c>
      <c r="G22" s="12">
        <v>474.73515</v>
      </c>
      <c r="H22" s="12"/>
      <c r="I22" s="12">
        <v>10694.73515</v>
      </c>
    </row>
    <row r="23" s="1" customFormat="1" ht="25" customHeight="1" spans="1:9">
      <c r="A23" s="7" t="s">
        <v>39</v>
      </c>
      <c r="B23" s="7"/>
      <c r="C23" s="7"/>
      <c r="D23" s="7"/>
      <c r="E23" s="8"/>
      <c r="F23" s="8"/>
      <c r="G23" s="9"/>
      <c r="H23" s="8">
        <f>H24+H31</f>
        <v>8605.374756</v>
      </c>
      <c r="I23" s="8">
        <f>I24+I31</f>
        <v>8605.374756</v>
      </c>
    </row>
    <row r="24" ht="25" customHeight="1" spans="1:9">
      <c r="A24" s="7" t="s">
        <v>13</v>
      </c>
      <c r="B24" s="9" t="s">
        <v>40</v>
      </c>
      <c r="C24" s="10"/>
      <c r="D24" s="10"/>
      <c r="E24" s="12"/>
      <c r="F24" s="12"/>
      <c r="G24" s="12"/>
      <c r="H24" s="12">
        <v>388.958856</v>
      </c>
      <c r="I24" s="12">
        <v>388.958856</v>
      </c>
    </row>
    <row r="25" ht="25" customHeight="1" spans="1:9">
      <c r="A25" s="10">
        <v>1</v>
      </c>
      <c r="B25" s="11" t="s">
        <v>41</v>
      </c>
      <c r="C25" s="10" t="s">
        <v>42</v>
      </c>
      <c r="D25" s="10"/>
      <c r="E25" s="12"/>
      <c r="F25" s="12"/>
      <c r="G25" s="12"/>
      <c r="H25" s="12">
        <v>62.8288</v>
      </c>
      <c r="I25" s="12">
        <v>62.8288</v>
      </c>
    </row>
    <row r="26" ht="25" customHeight="1" spans="1:9">
      <c r="A26" s="10">
        <v>2</v>
      </c>
      <c r="B26" s="11" t="s">
        <v>43</v>
      </c>
      <c r="C26" s="10" t="s">
        <v>44</v>
      </c>
      <c r="D26" s="10"/>
      <c r="E26" s="12"/>
      <c r="F26" s="12"/>
      <c r="G26" s="12"/>
      <c r="H26" s="12">
        <v>0.29</v>
      </c>
      <c r="I26" s="12">
        <v>0.29</v>
      </c>
    </row>
    <row r="27" ht="25" customHeight="1" spans="1:9">
      <c r="A27" s="10">
        <v>3</v>
      </c>
      <c r="B27" s="11" t="s">
        <v>45</v>
      </c>
      <c r="C27" s="10"/>
      <c r="D27" s="10"/>
      <c r="E27" s="12"/>
      <c r="F27" s="12"/>
      <c r="G27" s="12"/>
      <c r="H27" s="12">
        <v>35.9</v>
      </c>
      <c r="I27" s="12">
        <v>35.9</v>
      </c>
    </row>
    <row r="28" ht="25" customHeight="1" spans="1:9">
      <c r="A28" s="10">
        <v>4</v>
      </c>
      <c r="B28" s="11" t="s">
        <v>46</v>
      </c>
      <c r="C28" s="10" t="s">
        <v>42</v>
      </c>
      <c r="D28" s="10"/>
      <c r="E28" s="12"/>
      <c r="F28" s="12"/>
      <c r="G28" s="12"/>
      <c r="H28" s="12">
        <v>203.9212</v>
      </c>
      <c r="I28" s="12">
        <v>203.9212</v>
      </c>
    </row>
    <row r="29" ht="25" customHeight="1" spans="1:9">
      <c r="A29" s="10">
        <v>5</v>
      </c>
      <c r="B29" s="11" t="s">
        <v>41</v>
      </c>
      <c r="C29" s="10" t="s">
        <v>42</v>
      </c>
      <c r="D29" s="10"/>
      <c r="E29" s="12"/>
      <c r="F29" s="12"/>
      <c r="G29" s="12"/>
      <c r="H29" s="12">
        <v>60.520486</v>
      </c>
      <c r="I29" s="12">
        <v>60.520486</v>
      </c>
    </row>
    <row r="30" ht="25" customHeight="1" spans="1:9">
      <c r="A30" s="10">
        <v>6</v>
      </c>
      <c r="B30" s="11" t="s">
        <v>47</v>
      </c>
      <c r="C30" s="10"/>
      <c r="D30" s="10"/>
      <c r="E30" s="12"/>
      <c r="F30" s="12"/>
      <c r="G30" s="12"/>
      <c r="H30" s="12">
        <v>25.49837</v>
      </c>
      <c r="I30" s="12">
        <v>25.49837</v>
      </c>
    </row>
    <row r="31" ht="25" customHeight="1" spans="1:9">
      <c r="A31" s="7" t="s">
        <v>25</v>
      </c>
      <c r="B31" s="9" t="s">
        <v>10</v>
      </c>
      <c r="C31" s="10"/>
      <c r="D31" s="10"/>
      <c r="E31" s="12"/>
      <c r="F31" s="12"/>
      <c r="G31" s="12"/>
      <c r="H31" s="12">
        <v>8216.4159</v>
      </c>
      <c r="I31" s="12">
        <v>8216.4159</v>
      </c>
    </row>
    <row r="32" ht="25" customHeight="1" spans="1:9">
      <c r="A32" s="10">
        <v>1</v>
      </c>
      <c r="B32" s="11" t="s">
        <v>48</v>
      </c>
      <c r="C32" s="10"/>
      <c r="D32" s="10"/>
      <c r="E32" s="12"/>
      <c r="F32" s="12"/>
      <c r="G32" s="12"/>
      <c r="H32" s="12">
        <v>467</v>
      </c>
      <c r="I32" s="12">
        <v>467</v>
      </c>
    </row>
    <row r="33" ht="25" customHeight="1" spans="1:9">
      <c r="A33" s="10">
        <v>2</v>
      </c>
      <c r="B33" s="11" t="s">
        <v>49</v>
      </c>
      <c r="C33" s="10"/>
      <c r="D33" s="10"/>
      <c r="E33" s="12"/>
      <c r="F33" s="12"/>
      <c r="G33" s="12"/>
      <c r="H33" s="12">
        <v>553</v>
      </c>
      <c r="I33" s="12">
        <v>553</v>
      </c>
    </row>
    <row r="34" ht="25" customHeight="1" spans="1:9">
      <c r="A34" s="10">
        <v>3</v>
      </c>
      <c r="B34" s="11" t="s">
        <v>50</v>
      </c>
      <c r="C34" s="10"/>
      <c r="D34" s="10"/>
      <c r="E34" s="12"/>
      <c r="F34" s="12"/>
      <c r="G34" s="12"/>
      <c r="H34" s="12">
        <v>692.05</v>
      </c>
      <c r="I34" s="12">
        <v>692.05</v>
      </c>
    </row>
    <row r="35" ht="25" customHeight="1" spans="1:9">
      <c r="A35" s="10">
        <v>3.1</v>
      </c>
      <c r="B35" s="13" t="s">
        <v>51</v>
      </c>
      <c r="C35" s="10"/>
      <c r="D35" s="10"/>
      <c r="E35" s="12"/>
      <c r="F35" s="12"/>
      <c r="G35" s="12"/>
      <c r="H35" s="12">
        <v>18.9</v>
      </c>
      <c r="I35" s="12">
        <v>18.9</v>
      </c>
    </row>
    <row r="36" ht="25" customHeight="1" spans="1:9">
      <c r="A36" s="10">
        <v>3.2</v>
      </c>
      <c r="B36" s="13" t="s">
        <v>52</v>
      </c>
      <c r="C36" s="10"/>
      <c r="D36" s="10"/>
      <c r="E36" s="12"/>
      <c r="F36" s="12"/>
      <c r="G36" s="12"/>
      <c r="H36" s="12">
        <v>368</v>
      </c>
      <c r="I36" s="12">
        <v>368</v>
      </c>
    </row>
    <row r="37" ht="25" customHeight="1" spans="1:9">
      <c r="A37" s="10">
        <v>3.3</v>
      </c>
      <c r="B37" s="14" t="s">
        <v>53</v>
      </c>
      <c r="C37" s="10"/>
      <c r="D37" s="10"/>
      <c r="E37" s="12"/>
      <c r="F37" s="12"/>
      <c r="G37" s="12"/>
      <c r="H37" s="12">
        <v>109</v>
      </c>
      <c r="I37" s="12">
        <v>109</v>
      </c>
    </row>
    <row r="38" ht="25" customHeight="1" spans="1:9">
      <c r="A38" s="10">
        <v>3.4</v>
      </c>
      <c r="B38" s="14" t="s">
        <v>54</v>
      </c>
      <c r="C38" s="10"/>
      <c r="D38" s="10"/>
      <c r="E38" s="12"/>
      <c r="F38" s="12"/>
      <c r="G38" s="12"/>
      <c r="H38" s="12">
        <v>92</v>
      </c>
      <c r="I38" s="12">
        <v>92</v>
      </c>
    </row>
    <row r="39" ht="25" customHeight="1" spans="1:9">
      <c r="A39" s="10">
        <v>3.5</v>
      </c>
      <c r="B39" s="14" t="s">
        <v>55</v>
      </c>
      <c r="C39" s="10"/>
      <c r="D39" s="10"/>
      <c r="E39" s="12"/>
      <c r="F39" s="12"/>
      <c r="G39" s="12"/>
      <c r="H39" s="12">
        <v>48</v>
      </c>
      <c r="I39" s="12">
        <v>48</v>
      </c>
    </row>
    <row r="40" ht="25" customHeight="1" spans="1:9">
      <c r="A40" s="10">
        <v>3.6</v>
      </c>
      <c r="B40" s="14" t="s">
        <v>56</v>
      </c>
      <c r="C40" s="10"/>
      <c r="D40" s="10"/>
      <c r="E40" s="12"/>
      <c r="F40" s="12"/>
      <c r="G40" s="12"/>
      <c r="H40" s="12">
        <v>11.4</v>
      </c>
      <c r="I40" s="12">
        <v>11.4</v>
      </c>
    </row>
    <row r="41" ht="25" customHeight="1" spans="1:9">
      <c r="A41" s="10">
        <v>3.7</v>
      </c>
      <c r="B41" s="14" t="s">
        <v>57</v>
      </c>
      <c r="C41" s="10"/>
      <c r="D41" s="10"/>
      <c r="E41" s="12"/>
      <c r="F41" s="12"/>
      <c r="G41" s="12"/>
      <c r="H41" s="12">
        <v>19.6</v>
      </c>
      <c r="I41" s="12">
        <v>19.6</v>
      </c>
    </row>
    <row r="42" ht="25" customHeight="1" spans="1:9">
      <c r="A42" s="10">
        <v>3.8</v>
      </c>
      <c r="B42" s="14" t="s">
        <v>58</v>
      </c>
      <c r="C42" s="10"/>
      <c r="D42" s="10"/>
      <c r="E42" s="12"/>
      <c r="F42" s="12"/>
      <c r="G42" s="12"/>
      <c r="H42" s="12">
        <v>25.15</v>
      </c>
      <c r="I42" s="12">
        <v>25.15</v>
      </c>
    </row>
    <row r="43" ht="25" customHeight="1" spans="1:9">
      <c r="A43" s="10">
        <v>4</v>
      </c>
      <c r="B43" s="14" t="s">
        <v>59</v>
      </c>
      <c r="C43" s="10"/>
      <c r="D43" s="10"/>
      <c r="E43" s="12"/>
      <c r="F43" s="12"/>
      <c r="G43" s="12"/>
      <c r="H43" s="12">
        <v>318</v>
      </c>
      <c r="I43" s="12">
        <v>318</v>
      </c>
    </row>
    <row r="44" ht="25" customHeight="1" spans="1:9">
      <c r="A44" s="10">
        <v>5</v>
      </c>
      <c r="B44" s="14" t="s">
        <v>60</v>
      </c>
      <c r="C44" s="10"/>
      <c r="D44" s="10"/>
      <c r="E44" s="12"/>
      <c r="F44" s="12"/>
      <c r="G44" s="12"/>
      <c r="H44" s="12">
        <v>1996</v>
      </c>
      <c r="I44" s="12">
        <v>1996</v>
      </c>
    </row>
    <row r="45" ht="25" customHeight="1" spans="1:9">
      <c r="A45" s="10">
        <v>6</v>
      </c>
      <c r="B45" s="14" t="s">
        <v>61</v>
      </c>
      <c r="C45" s="10"/>
      <c r="D45" s="10"/>
      <c r="E45" s="12"/>
      <c r="F45" s="12"/>
      <c r="G45" s="12"/>
      <c r="H45" s="12">
        <v>60.5</v>
      </c>
      <c r="I45" s="12">
        <v>60.5</v>
      </c>
    </row>
    <row r="46" ht="25" customHeight="1" spans="1:9">
      <c r="A46" s="10">
        <v>7</v>
      </c>
      <c r="B46" s="13" t="s">
        <v>62</v>
      </c>
      <c r="C46" s="10"/>
      <c r="D46" s="10"/>
      <c r="E46" s="12"/>
      <c r="F46" s="12"/>
      <c r="G46" s="12"/>
      <c r="H46" s="12">
        <v>150</v>
      </c>
      <c r="I46" s="12">
        <v>150</v>
      </c>
    </row>
    <row r="47" ht="25" customHeight="1" spans="1:9">
      <c r="A47" s="10">
        <v>8</v>
      </c>
      <c r="B47" s="13" t="s">
        <v>63</v>
      </c>
      <c r="C47" s="10"/>
      <c r="D47" s="10"/>
      <c r="E47" s="12"/>
      <c r="F47" s="12"/>
      <c r="G47" s="12"/>
      <c r="H47" s="12">
        <v>300</v>
      </c>
      <c r="I47" s="12">
        <v>300</v>
      </c>
    </row>
    <row r="48" ht="25" customHeight="1" spans="1:9">
      <c r="A48" s="10">
        <v>9</v>
      </c>
      <c r="B48" s="15" t="s">
        <v>64</v>
      </c>
      <c r="C48" s="10"/>
      <c r="D48" s="10"/>
      <c r="E48" s="12"/>
      <c r="F48" s="12"/>
      <c r="G48" s="12"/>
      <c r="H48" s="12">
        <v>338</v>
      </c>
      <c r="I48" s="12">
        <v>338</v>
      </c>
    </row>
    <row r="49" ht="25" customHeight="1" spans="1:9">
      <c r="A49" s="16">
        <v>9.1</v>
      </c>
      <c r="B49" s="15" t="s">
        <v>65</v>
      </c>
      <c r="C49" s="10"/>
      <c r="D49" s="10"/>
      <c r="E49" s="12"/>
      <c r="F49" s="12"/>
      <c r="G49" s="12"/>
      <c r="H49" s="12">
        <v>278</v>
      </c>
      <c r="I49" s="12">
        <v>278</v>
      </c>
    </row>
    <row r="50" ht="25" customHeight="1" spans="1:9">
      <c r="A50" s="17" t="s">
        <v>66</v>
      </c>
      <c r="B50" s="15" t="s">
        <v>67</v>
      </c>
      <c r="C50" s="10"/>
      <c r="D50" s="10"/>
      <c r="E50" s="12"/>
      <c r="F50" s="12"/>
      <c r="G50" s="12"/>
      <c r="H50" s="12">
        <v>178</v>
      </c>
      <c r="I50" s="12">
        <v>178</v>
      </c>
    </row>
    <row r="51" ht="25" customHeight="1" spans="1:9">
      <c r="A51" s="17" t="s">
        <v>68</v>
      </c>
      <c r="B51" s="15" t="s">
        <v>69</v>
      </c>
      <c r="C51" s="10"/>
      <c r="D51" s="10"/>
      <c r="E51" s="12"/>
      <c r="F51" s="12"/>
      <c r="G51" s="12"/>
      <c r="H51" s="12">
        <v>100</v>
      </c>
      <c r="I51" s="12">
        <v>100</v>
      </c>
    </row>
    <row r="52" ht="25" customHeight="1" spans="1:9">
      <c r="A52" s="16">
        <v>9.2</v>
      </c>
      <c r="B52" s="15" t="s">
        <v>70</v>
      </c>
      <c r="C52" s="10"/>
      <c r="D52" s="10"/>
      <c r="E52" s="12"/>
      <c r="F52" s="12"/>
      <c r="G52" s="12"/>
      <c r="H52" s="12">
        <v>30</v>
      </c>
      <c r="I52" s="12">
        <v>30</v>
      </c>
    </row>
    <row r="53" ht="25" customHeight="1" spans="1:9">
      <c r="A53" s="16">
        <v>9.3</v>
      </c>
      <c r="B53" s="15" t="s">
        <v>71</v>
      </c>
      <c r="C53" s="10"/>
      <c r="D53" s="10"/>
      <c r="E53" s="12"/>
      <c r="F53" s="12"/>
      <c r="G53" s="12"/>
      <c r="H53" s="12">
        <v>30</v>
      </c>
      <c r="I53" s="12">
        <v>30</v>
      </c>
    </row>
    <row r="54" ht="25" customHeight="1" spans="1:9">
      <c r="A54" s="18" t="s">
        <v>72</v>
      </c>
      <c r="B54" s="11" t="s">
        <v>73</v>
      </c>
      <c r="C54" s="10"/>
      <c r="D54" s="10"/>
      <c r="E54" s="12"/>
      <c r="F54" s="12"/>
      <c r="G54" s="12"/>
      <c r="H54" s="12">
        <v>1855.5</v>
      </c>
      <c r="I54" s="12">
        <v>1855.5</v>
      </c>
    </row>
    <row r="55" ht="25" customHeight="1" spans="1:9">
      <c r="A55" s="18" t="s">
        <v>74</v>
      </c>
      <c r="B55" s="15" t="s">
        <v>75</v>
      </c>
      <c r="C55" s="10"/>
      <c r="D55" s="10"/>
      <c r="E55" s="12"/>
      <c r="F55" s="12"/>
      <c r="G55" s="12"/>
      <c r="H55" s="12">
        <v>140</v>
      </c>
      <c r="I55" s="12">
        <v>140</v>
      </c>
    </row>
    <row r="56" ht="25" customHeight="1" spans="1:9">
      <c r="A56" s="18" t="s">
        <v>76</v>
      </c>
      <c r="B56" s="15" t="s">
        <v>77</v>
      </c>
      <c r="C56" s="10"/>
      <c r="D56" s="10"/>
      <c r="E56" s="12"/>
      <c r="F56" s="12"/>
      <c r="G56" s="12"/>
      <c r="H56" s="12">
        <v>200</v>
      </c>
      <c r="I56" s="12">
        <v>200</v>
      </c>
    </row>
    <row r="57" ht="25" customHeight="1" spans="1:9">
      <c r="A57" s="18" t="s">
        <v>78</v>
      </c>
      <c r="B57" s="15" t="s">
        <v>79</v>
      </c>
      <c r="C57" s="10"/>
      <c r="D57" s="10"/>
      <c r="E57" s="12"/>
      <c r="F57" s="12"/>
      <c r="G57" s="12"/>
      <c r="H57" s="12">
        <v>380</v>
      </c>
      <c r="I57" s="12">
        <v>380</v>
      </c>
    </row>
    <row r="58" ht="25" customHeight="1" spans="1:9">
      <c r="A58" s="18" t="s">
        <v>80</v>
      </c>
      <c r="B58" s="15" t="s">
        <v>81</v>
      </c>
      <c r="C58" s="10"/>
      <c r="D58" s="10"/>
      <c r="E58" s="12"/>
      <c r="F58" s="12"/>
      <c r="G58" s="12"/>
      <c r="H58" s="12">
        <v>132</v>
      </c>
      <c r="I58" s="12">
        <v>132</v>
      </c>
    </row>
    <row r="59" ht="25" customHeight="1" spans="1:9">
      <c r="A59" s="18" t="s">
        <v>82</v>
      </c>
      <c r="B59" s="15" t="s">
        <v>83</v>
      </c>
      <c r="C59" s="10"/>
      <c r="D59" s="10"/>
      <c r="E59" s="12"/>
      <c r="F59" s="12"/>
      <c r="G59" s="12"/>
      <c r="H59" s="12">
        <v>80</v>
      </c>
      <c r="I59" s="12">
        <v>80</v>
      </c>
    </row>
    <row r="60" ht="25" customHeight="1" spans="1:9">
      <c r="A60" s="18" t="s">
        <v>84</v>
      </c>
      <c r="B60" s="15" t="s">
        <v>85</v>
      </c>
      <c r="C60" s="10"/>
      <c r="D60" s="10"/>
      <c r="E60" s="12"/>
      <c r="F60" s="12"/>
      <c r="G60" s="12"/>
      <c r="H60" s="12">
        <v>80</v>
      </c>
      <c r="I60" s="12">
        <v>80</v>
      </c>
    </row>
    <row r="61" ht="25" customHeight="1" spans="1:9">
      <c r="A61" s="18" t="s">
        <v>86</v>
      </c>
      <c r="B61" s="15" t="s">
        <v>87</v>
      </c>
      <c r="C61" s="10"/>
      <c r="D61" s="10"/>
      <c r="E61" s="12"/>
      <c r="F61" s="12"/>
      <c r="G61" s="12"/>
      <c r="H61" s="12">
        <v>98</v>
      </c>
      <c r="I61" s="12">
        <v>98</v>
      </c>
    </row>
    <row r="62" ht="25" customHeight="1" spans="1:9">
      <c r="A62" s="18" t="s">
        <v>88</v>
      </c>
      <c r="B62" s="15" t="s">
        <v>89</v>
      </c>
      <c r="C62" s="10"/>
      <c r="D62" s="10"/>
      <c r="E62" s="12"/>
      <c r="F62" s="12"/>
      <c r="G62" s="12"/>
      <c r="H62" s="12">
        <v>145</v>
      </c>
      <c r="I62" s="12">
        <v>145</v>
      </c>
    </row>
    <row r="63" ht="25" customHeight="1" spans="1:9">
      <c r="A63" s="18" t="s">
        <v>90</v>
      </c>
      <c r="B63" s="15" t="s">
        <v>91</v>
      </c>
      <c r="C63" s="10"/>
      <c r="D63" s="10"/>
      <c r="E63" s="12"/>
      <c r="F63" s="12"/>
      <c r="G63" s="12"/>
      <c r="H63" s="12">
        <v>190</v>
      </c>
      <c r="I63" s="12">
        <v>190</v>
      </c>
    </row>
    <row r="64" ht="25" customHeight="1" spans="1:9">
      <c r="A64" s="18" t="s">
        <v>92</v>
      </c>
      <c r="B64" s="15" t="s">
        <v>93</v>
      </c>
      <c r="C64" s="10"/>
      <c r="D64" s="10"/>
      <c r="E64" s="12"/>
      <c r="F64" s="12"/>
      <c r="G64" s="12"/>
      <c r="H64" s="12">
        <v>410.5</v>
      </c>
      <c r="I64" s="12">
        <v>410.5</v>
      </c>
    </row>
    <row r="65" ht="25" customHeight="1" spans="1:9">
      <c r="A65" s="17" t="s">
        <v>94</v>
      </c>
      <c r="B65" s="15" t="s">
        <v>95</v>
      </c>
      <c r="C65" s="10"/>
      <c r="D65" s="10"/>
      <c r="E65" s="12"/>
      <c r="F65" s="12"/>
      <c r="G65" s="12"/>
      <c r="H65" s="12">
        <v>135</v>
      </c>
      <c r="I65" s="12">
        <v>135</v>
      </c>
    </row>
    <row r="66" ht="25" customHeight="1" spans="1:9">
      <c r="A66" s="17" t="s">
        <v>68</v>
      </c>
      <c r="B66" s="15" t="s">
        <v>96</v>
      </c>
      <c r="C66" s="10"/>
      <c r="D66" s="10"/>
      <c r="E66" s="12"/>
      <c r="F66" s="12"/>
      <c r="G66" s="12"/>
      <c r="H66" s="12">
        <v>25.5</v>
      </c>
      <c r="I66" s="12">
        <v>25.5</v>
      </c>
    </row>
    <row r="67" ht="25" customHeight="1" spans="1:9">
      <c r="A67" s="17" t="s">
        <v>97</v>
      </c>
      <c r="B67" s="15" t="s">
        <v>98</v>
      </c>
      <c r="C67" s="10"/>
      <c r="D67" s="10"/>
      <c r="E67" s="12"/>
      <c r="F67" s="12"/>
      <c r="G67" s="12"/>
      <c r="H67" s="12">
        <v>58</v>
      </c>
      <c r="I67" s="12">
        <v>58</v>
      </c>
    </row>
    <row r="68" ht="25" customHeight="1" spans="1:9">
      <c r="A68" s="17" t="s">
        <v>99</v>
      </c>
      <c r="B68" s="15" t="s">
        <v>100</v>
      </c>
      <c r="C68" s="10"/>
      <c r="D68" s="10"/>
      <c r="E68" s="12"/>
      <c r="F68" s="12"/>
      <c r="G68" s="12"/>
      <c r="H68" s="12">
        <v>192</v>
      </c>
      <c r="I68" s="12">
        <v>192</v>
      </c>
    </row>
    <row r="69" ht="25" customHeight="1" spans="1:9">
      <c r="A69" s="10">
        <v>2.11</v>
      </c>
      <c r="B69" s="15" t="s">
        <v>101</v>
      </c>
      <c r="C69" s="10"/>
      <c r="D69" s="10"/>
      <c r="E69" s="12"/>
      <c r="F69" s="12"/>
      <c r="G69" s="12"/>
      <c r="H69" s="12">
        <v>1469.4439</v>
      </c>
      <c r="I69" s="12">
        <v>1469.4439</v>
      </c>
    </row>
    <row r="70" ht="25" customHeight="1" spans="1:9">
      <c r="A70" s="17" t="s">
        <v>94</v>
      </c>
      <c r="B70" s="15" t="s">
        <v>101</v>
      </c>
      <c r="C70" s="10"/>
      <c r="D70" s="10"/>
      <c r="E70" s="12"/>
      <c r="F70" s="12"/>
      <c r="G70" s="12"/>
      <c r="H70" s="12">
        <v>834.9975</v>
      </c>
      <c r="I70" s="12">
        <v>834.9975</v>
      </c>
    </row>
    <row r="71" ht="25" customHeight="1" spans="1:9">
      <c r="A71" s="17" t="s">
        <v>68</v>
      </c>
      <c r="B71" s="15" t="s">
        <v>102</v>
      </c>
      <c r="C71" s="10"/>
      <c r="D71" s="10"/>
      <c r="E71" s="12"/>
      <c r="F71" s="12"/>
      <c r="G71" s="12"/>
      <c r="H71" s="12">
        <v>634.4464</v>
      </c>
      <c r="I71" s="12">
        <v>634.4464</v>
      </c>
    </row>
    <row r="72" ht="25" customHeight="1" spans="1:9">
      <c r="A72" s="10">
        <v>2.12</v>
      </c>
      <c r="B72" s="15" t="s">
        <v>103</v>
      </c>
      <c r="C72" s="10"/>
      <c r="D72" s="10"/>
      <c r="E72" s="12"/>
      <c r="F72" s="12"/>
      <c r="G72" s="12"/>
      <c r="H72" s="12">
        <v>10.37</v>
      </c>
      <c r="I72" s="12">
        <v>10.37</v>
      </c>
    </row>
    <row r="73" ht="25" customHeight="1" spans="1:9">
      <c r="A73" s="10">
        <v>2.13</v>
      </c>
      <c r="B73" s="15" t="s">
        <v>104</v>
      </c>
      <c r="C73" s="10"/>
      <c r="D73" s="10"/>
      <c r="E73" s="12"/>
      <c r="F73" s="12"/>
      <c r="G73" s="12"/>
      <c r="H73" s="12">
        <v>6.552</v>
      </c>
      <c r="I73" s="12">
        <v>6.552</v>
      </c>
    </row>
    <row r="74" ht="25" customHeight="1" spans="1:9">
      <c r="A74" s="7" t="s">
        <v>105</v>
      </c>
      <c r="B74" s="7"/>
      <c r="C74" s="10"/>
      <c r="D74" s="10"/>
      <c r="E74" s="12"/>
      <c r="F74" s="12"/>
      <c r="G74" s="12"/>
      <c r="H74" s="12">
        <f>H75</f>
        <v>2347.66637184</v>
      </c>
      <c r="I74" s="12">
        <f>I75</f>
        <v>2347.66637184</v>
      </c>
    </row>
    <row r="75" ht="25" customHeight="1" spans="1:9">
      <c r="A75" s="10" t="s">
        <v>13</v>
      </c>
      <c r="B75" s="10" t="s">
        <v>106</v>
      </c>
      <c r="C75" s="10"/>
      <c r="D75" s="10"/>
      <c r="E75" s="12"/>
      <c r="F75" s="12"/>
      <c r="G75" s="12"/>
      <c r="H75" s="12">
        <v>2347.66637184</v>
      </c>
      <c r="I75" s="12">
        <v>2347.66637184</v>
      </c>
    </row>
    <row r="76" s="1" customFormat="1" ht="25" customHeight="1" spans="1:9">
      <c r="A76" s="19" t="s">
        <v>107</v>
      </c>
      <c r="B76" s="19"/>
      <c r="C76" s="7"/>
      <c r="D76" s="7"/>
      <c r="E76" s="8"/>
      <c r="F76" s="8">
        <f>F77+F85+F86+F87</f>
        <v>156510</v>
      </c>
      <c r="G76" s="8"/>
      <c r="H76" s="8">
        <f t="shared" ref="H76:I76" si="4">H77+H85+H86+H87</f>
        <v>14068.4348358306</v>
      </c>
      <c r="I76" s="8">
        <f t="shared" si="4"/>
        <v>170578.434835831</v>
      </c>
    </row>
    <row r="77" s="1" customFormat="1" ht="25" customHeight="1" spans="1:9">
      <c r="A77" s="6" t="s">
        <v>15</v>
      </c>
      <c r="B77" s="20" t="s">
        <v>108</v>
      </c>
      <c r="C77" s="6" t="s">
        <v>109</v>
      </c>
      <c r="D77" s="21">
        <f>SUM(D78:D84)</f>
        <v>1416</v>
      </c>
      <c r="E77" s="8"/>
      <c r="F77" s="8">
        <v>156510</v>
      </c>
      <c r="G77" s="8"/>
      <c r="H77" s="8"/>
      <c r="I77" s="8">
        <v>156510</v>
      </c>
    </row>
    <row r="78" ht="25" customHeight="1" spans="1:9">
      <c r="A78" s="16">
        <v>1</v>
      </c>
      <c r="B78" s="22" t="s">
        <v>110</v>
      </c>
      <c r="C78" s="23" t="s">
        <v>109</v>
      </c>
      <c r="D78" s="10">
        <v>200</v>
      </c>
      <c r="E78" s="12"/>
      <c r="F78" s="12">
        <v>39600</v>
      </c>
      <c r="G78" s="12"/>
      <c r="H78" s="12"/>
      <c r="I78" s="12">
        <v>39600</v>
      </c>
    </row>
    <row r="79" ht="25" customHeight="1" spans="1:9">
      <c r="A79" s="16">
        <v>2</v>
      </c>
      <c r="B79" s="22" t="s">
        <v>111</v>
      </c>
      <c r="C79" s="23" t="s">
        <v>109</v>
      </c>
      <c r="D79" s="10">
        <v>550</v>
      </c>
      <c r="E79" s="12"/>
      <c r="F79" s="12">
        <v>60500</v>
      </c>
      <c r="G79" s="12"/>
      <c r="H79" s="12"/>
      <c r="I79" s="12">
        <v>60500</v>
      </c>
    </row>
    <row r="80" ht="25" customHeight="1" spans="1:9">
      <c r="A80" s="16">
        <v>3</v>
      </c>
      <c r="B80" s="22" t="s">
        <v>112</v>
      </c>
      <c r="C80" s="23" t="s">
        <v>109</v>
      </c>
      <c r="D80" s="10">
        <v>450</v>
      </c>
      <c r="E80" s="12"/>
      <c r="F80" s="12">
        <v>43200</v>
      </c>
      <c r="G80" s="12"/>
      <c r="H80" s="12"/>
      <c r="I80" s="12">
        <v>43200</v>
      </c>
    </row>
    <row r="81" ht="25" customHeight="1" spans="1:9">
      <c r="A81" s="16">
        <v>4</v>
      </c>
      <c r="B81" s="22" t="s">
        <v>113</v>
      </c>
      <c r="C81" s="23" t="s">
        <v>109</v>
      </c>
      <c r="D81" s="10">
        <v>100</v>
      </c>
      <c r="E81" s="12"/>
      <c r="F81" s="12">
        <v>6800</v>
      </c>
      <c r="G81" s="12"/>
      <c r="H81" s="12"/>
      <c r="I81" s="12">
        <v>6800</v>
      </c>
    </row>
    <row r="82" ht="25" customHeight="1" spans="1:9">
      <c r="A82" s="16">
        <v>5</v>
      </c>
      <c r="B82" s="22" t="s">
        <v>114</v>
      </c>
      <c r="C82" s="23" t="s">
        <v>109</v>
      </c>
      <c r="D82" s="10">
        <v>100</v>
      </c>
      <c r="E82" s="12"/>
      <c r="F82" s="12">
        <v>5200</v>
      </c>
      <c r="G82" s="12"/>
      <c r="H82" s="12"/>
      <c r="I82" s="12">
        <v>5200</v>
      </c>
    </row>
    <row r="83" ht="25" customHeight="1" spans="1:9">
      <c r="A83" s="16">
        <v>6</v>
      </c>
      <c r="B83" s="22" t="s">
        <v>115</v>
      </c>
      <c r="C83" s="23" t="s">
        <v>109</v>
      </c>
      <c r="D83" s="10">
        <v>10</v>
      </c>
      <c r="E83" s="12"/>
      <c r="F83" s="12">
        <v>400</v>
      </c>
      <c r="G83" s="12"/>
      <c r="H83" s="12"/>
      <c r="I83" s="12">
        <v>400</v>
      </c>
    </row>
    <row r="84" ht="25" customHeight="1" spans="1:9">
      <c r="A84" s="16">
        <v>7</v>
      </c>
      <c r="B84" s="14" t="s">
        <v>116</v>
      </c>
      <c r="C84" s="23" t="s">
        <v>109</v>
      </c>
      <c r="D84" s="10">
        <v>6</v>
      </c>
      <c r="E84" s="12"/>
      <c r="F84" s="12">
        <v>810</v>
      </c>
      <c r="G84" s="12"/>
      <c r="H84" s="12"/>
      <c r="I84" s="12">
        <v>810</v>
      </c>
    </row>
    <row r="85" ht="25" customHeight="1" spans="1:9">
      <c r="A85" s="6" t="s">
        <v>18</v>
      </c>
      <c r="B85" s="20" t="s">
        <v>117</v>
      </c>
      <c r="C85" s="10"/>
      <c r="D85" s="10"/>
      <c r="E85" s="12"/>
      <c r="F85" s="12"/>
      <c r="G85" s="12"/>
      <c r="H85" s="12">
        <v>12127.4348358306</v>
      </c>
      <c r="I85" s="12">
        <v>12127.4348358306</v>
      </c>
    </row>
    <row r="86" ht="25" customHeight="1" spans="1:9">
      <c r="A86" s="6" t="s">
        <v>21</v>
      </c>
      <c r="B86" s="20" t="s">
        <v>118</v>
      </c>
      <c r="C86" s="10"/>
      <c r="D86" s="10"/>
      <c r="E86" s="12"/>
      <c r="F86" s="12"/>
      <c r="G86" s="12"/>
      <c r="H86" s="12">
        <v>525</v>
      </c>
      <c r="I86" s="12">
        <v>525</v>
      </c>
    </row>
    <row r="87" ht="25" customHeight="1" spans="1:9">
      <c r="A87" s="6" t="s">
        <v>23</v>
      </c>
      <c r="B87" s="20" t="s">
        <v>119</v>
      </c>
      <c r="C87" s="10"/>
      <c r="D87" s="10"/>
      <c r="E87" s="12"/>
      <c r="F87" s="12"/>
      <c r="G87" s="12"/>
      <c r="H87" s="12">
        <v>1416</v>
      </c>
      <c r="I87" s="12">
        <v>1416</v>
      </c>
    </row>
    <row r="88" s="1" customFormat="1" ht="25" customHeight="1" spans="1:9">
      <c r="A88" s="7"/>
      <c r="B88" s="9" t="s">
        <v>120</v>
      </c>
      <c r="C88" s="7"/>
      <c r="D88" s="7"/>
      <c r="E88" s="8">
        <f>E4+E23+E74+E76</f>
        <v>13365.3436827045</v>
      </c>
      <c r="F88" s="8">
        <f t="shared" ref="F88:I88" si="5">F4+F23+F74+F76</f>
        <v>191567.903164458</v>
      </c>
      <c r="G88" s="8">
        <f t="shared" si="5"/>
        <v>21226.9241248371</v>
      </c>
      <c r="H88" s="8">
        <f t="shared" si="5"/>
        <v>25021.4759636706</v>
      </c>
      <c r="I88" s="8">
        <f t="shared" si="5"/>
        <v>251181.646935671</v>
      </c>
    </row>
  </sheetData>
  <mergeCells count="9">
    <mergeCell ref="A1:I1"/>
    <mergeCell ref="C2:D2"/>
    <mergeCell ref="E2:I2"/>
    <mergeCell ref="A4:B4"/>
    <mergeCell ref="A23:B23"/>
    <mergeCell ref="A74:B74"/>
    <mergeCell ref="A76:B76"/>
    <mergeCell ref="A2:A3"/>
    <mergeCell ref="B2:B3"/>
  </mergeCells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范瑞</dc:creator>
  <cp:lastModifiedBy>刘芮</cp:lastModifiedBy>
  <dcterms:created xsi:type="dcterms:W3CDTF">2015-06-05T18:19:00Z</dcterms:created>
  <dcterms:modified xsi:type="dcterms:W3CDTF">2024-07-15T09:18:27Z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E809073591DA4DA4B46617CCE5759308_12</vt:lpwstr>
  </property>
  <property fmtid="{D5CDD505-2E9C-101B-9397-08002B2CF9AE}" pid="3" name="KSOProductBuildVer">
    <vt:lpwstr>2052-12.1.0.16929</vt:lpwstr>
  </property>
</Properties>
</file>